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240" yWindow="45" windowWidth="20115" windowHeight="7995" tabRatio="762" activeTab="10"/>
  </bookViews>
  <sheets>
    <sheet name="ДБ до 63" sheetId="1" r:id="rId1"/>
    <sheet name="ДБ до 68" sheetId="20" r:id="rId2"/>
    <sheet name="ДБ до 73" sheetId="21" r:id="rId3"/>
    <sheet name="ДБ до 78" sheetId="22" r:id="rId4"/>
    <sheet name="ДБ до 85" sheetId="23" r:id="rId5"/>
    <sheet name="ДБ до 95 " sheetId="24" r:id="rId6"/>
    <sheet name="ДБ 95+ " sheetId="25" r:id="rId7"/>
    <sheet name="Призёры" sheetId="16" r:id="rId8"/>
    <sheet name="Р до 63" sheetId="10" r:id="rId9"/>
    <sheet name="Р  63+" sheetId="26" r:id="rId10"/>
    <sheet name="команды" sheetId="12" r:id="rId11"/>
    <sheet name="Муж (1)" sheetId="14" r:id="rId12"/>
    <sheet name="Муж (2)" sheetId="19" r:id="rId13"/>
    <sheet name="Жен" sheetId="15" r:id="rId14"/>
    <sheet name="Лист1" sheetId="17" r:id="rId15"/>
    <sheet name="Лист2" sheetId="18" r:id="rId16"/>
  </sheets>
  <definedNames>
    <definedName name="_xlnm.Print_Area" localSheetId="7">Призёры!$A$13:$K$41</definedName>
  </definedNames>
  <calcPr calcId="162913"/>
</workbook>
</file>

<file path=xl/calcChain.xml><?xml version="1.0" encoding="utf-8"?>
<calcChain xmlns="http://schemas.openxmlformats.org/spreadsheetml/2006/main">
  <c r="M15" i="12" l="1"/>
  <c r="M12" i="12"/>
  <c r="M11" i="12"/>
  <c r="M13" i="12"/>
  <c r="M16" i="12"/>
  <c r="M18" i="12"/>
  <c r="M20" i="12"/>
  <c r="M26" i="12"/>
  <c r="M17" i="12"/>
  <c r="M19" i="12"/>
  <c r="M21" i="12"/>
  <c r="M22" i="12"/>
  <c r="M23" i="12"/>
  <c r="M25" i="12"/>
  <c r="M24" i="12"/>
  <c r="M14" i="12"/>
  <c r="M16" i="22"/>
  <c r="O16" i="22" s="1"/>
  <c r="M15" i="25"/>
  <c r="O15" i="25" s="1"/>
  <c r="M16" i="25"/>
  <c r="O16" i="25" s="1"/>
  <c r="M13" i="25"/>
  <c r="O13" i="25" s="1"/>
  <c r="M14" i="25"/>
  <c r="O14" i="25" s="1"/>
  <c r="M18" i="24"/>
  <c r="O18" i="24" s="1"/>
  <c r="M17" i="24"/>
  <c r="O17" i="24" s="1"/>
  <c r="M14" i="24"/>
  <c r="O14" i="24" s="1"/>
  <c r="M13" i="24"/>
  <c r="O13" i="24" s="1"/>
  <c r="M15" i="24"/>
  <c r="O15" i="24" s="1"/>
  <c r="M16" i="24"/>
  <c r="O16" i="24" s="1"/>
  <c r="M14" i="23"/>
  <c r="O14" i="23" s="1"/>
  <c r="M13" i="23"/>
  <c r="O13" i="23" s="1"/>
  <c r="M15" i="23"/>
  <c r="O15" i="23" s="1"/>
  <c r="M16" i="23"/>
  <c r="O16" i="23" s="1"/>
  <c r="M17" i="23"/>
  <c r="O17" i="23" s="1"/>
  <c r="M18" i="23"/>
  <c r="O18" i="23" s="1"/>
  <c r="M15" i="22"/>
  <c r="O15" i="22" s="1"/>
  <c r="M19" i="22"/>
  <c r="O19" i="22" s="1"/>
  <c r="M20" i="22"/>
  <c r="O20" i="22" s="1"/>
  <c r="M18" i="22"/>
  <c r="O18" i="22" s="1"/>
  <c r="M14" i="22"/>
  <c r="O14" i="22" s="1"/>
  <c r="M13" i="22"/>
  <c r="O13" i="22" s="1"/>
  <c r="M17" i="22"/>
  <c r="O17" i="22" s="1"/>
  <c r="M18" i="21"/>
  <c r="O18" i="21" s="1"/>
  <c r="M17" i="21"/>
  <c r="O17" i="21" s="1"/>
  <c r="M16" i="21"/>
  <c r="O16" i="21" s="1"/>
  <c r="M15" i="21"/>
  <c r="O15" i="21" s="1"/>
  <c r="M14" i="21"/>
  <c r="O14" i="21" s="1"/>
  <c r="M13" i="21"/>
  <c r="O13" i="21" s="1"/>
  <c r="M14" i="20"/>
  <c r="O14" i="20" s="1"/>
  <c r="M15" i="20"/>
  <c r="O15" i="20" s="1"/>
  <c r="M16" i="20"/>
  <c r="O16" i="20" s="1"/>
  <c r="M17" i="20"/>
  <c r="O17" i="20" s="1"/>
  <c r="M18" i="20"/>
  <c r="O18" i="20" s="1"/>
  <c r="M19" i="20"/>
  <c r="O19" i="20" s="1"/>
  <c r="M13" i="20"/>
  <c r="O13" i="20" s="1"/>
  <c r="M35" i="14" l="1"/>
  <c r="O35" i="14" s="1"/>
  <c r="M36" i="14"/>
  <c r="O36" i="14" s="1"/>
  <c r="M37" i="14"/>
  <c r="O37" i="14" s="1"/>
  <c r="M34" i="14"/>
  <c r="O34" i="14" s="1"/>
  <c r="M30" i="14"/>
  <c r="O30" i="14" s="1"/>
  <c r="M31" i="14"/>
  <c r="O31" i="14" s="1"/>
  <c r="M32" i="14"/>
  <c r="O32" i="14" s="1"/>
  <c r="M29" i="14"/>
  <c r="O29" i="14" s="1"/>
  <c r="M25" i="14"/>
  <c r="O25" i="14" s="1"/>
  <c r="M26" i="14"/>
  <c r="O26" i="14" s="1"/>
  <c r="M27" i="14"/>
  <c r="O27" i="14" s="1"/>
  <c r="O24" i="14"/>
  <c r="M24" i="14"/>
  <c r="O20" i="14"/>
  <c r="M19" i="14"/>
  <c r="O19" i="14" s="1"/>
  <c r="M20" i="14"/>
  <c r="M21" i="14"/>
  <c r="O21" i="14" s="1"/>
  <c r="M22" i="14"/>
  <c r="O22" i="14" s="1"/>
  <c r="M14" i="1"/>
  <c r="O14" i="1" s="1"/>
  <c r="M13" i="1"/>
  <c r="O13" i="1" s="1"/>
  <c r="M16" i="1"/>
  <c r="O16" i="1" s="1"/>
  <c r="M15" i="1"/>
  <c r="O15" i="1" s="1"/>
  <c r="M16" i="14"/>
  <c r="O16" i="14" s="1"/>
  <c r="M17" i="14"/>
  <c r="O17" i="14" s="1"/>
  <c r="M18" i="14"/>
  <c r="O18" i="14" s="1"/>
  <c r="M15" i="14"/>
  <c r="O15" i="14" s="1"/>
</calcChain>
</file>

<file path=xl/sharedStrings.xml><?xml version="1.0" encoding="utf-8"?>
<sst xmlns="http://schemas.openxmlformats.org/spreadsheetml/2006/main" count="1226" uniqueCount="290">
  <si>
    <t>Вес гирь 16кг.</t>
  </si>
  <si>
    <t>Регламент времени-10 мин.</t>
  </si>
  <si>
    <t>Место</t>
  </si>
  <si>
    <t>ФИО</t>
  </si>
  <si>
    <t>Соб. вес</t>
  </si>
  <si>
    <t>Толчок</t>
  </si>
  <si>
    <t>Рывок</t>
  </si>
  <si>
    <t>Вып. разряд</t>
  </si>
  <si>
    <t>ФИО тренера(тренеров)</t>
  </si>
  <si>
    <t>Сумма</t>
  </si>
  <si>
    <t>Очки</t>
  </si>
  <si>
    <t>18-19 февраля 2017г.</t>
  </si>
  <si>
    <t>Вес гирь 24кг.</t>
  </si>
  <si>
    <t xml:space="preserve">          ГИРЕВОЙ СПОРТ</t>
  </si>
  <si>
    <t>место</t>
  </si>
  <si>
    <t>до 63</t>
  </si>
  <si>
    <t>до 73</t>
  </si>
  <si>
    <t>105+</t>
  </si>
  <si>
    <t>Мужчины (двоеборье)</t>
  </si>
  <si>
    <t>до 68</t>
  </si>
  <si>
    <t>Женщины (рывок)</t>
  </si>
  <si>
    <t>г. Бердск</t>
  </si>
  <si>
    <t>Баганский р-н</t>
  </si>
  <si>
    <t>Болотненский р-н</t>
  </si>
  <si>
    <t>Венгеровский р-н</t>
  </si>
  <si>
    <t>Доволенский р-н</t>
  </si>
  <si>
    <t>Здвинский р-н</t>
  </si>
  <si>
    <t>Каргатский р-н</t>
  </si>
  <si>
    <t>Колыванский р-н</t>
  </si>
  <si>
    <t>Кочковский р-н</t>
  </si>
  <si>
    <t>Купинский р-н</t>
  </si>
  <si>
    <t>до 78</t>
  </si>
  <si>
    <t>Кыштовский р-н</t>
  </si>
  <si>
    <t>Маслянинский р-н</t>
  </si>
  <si>
    <t>Северный р-н</t>
  </si>
  <si>
    <t>Убинский р-н</t>
  </si>
  <si>
    <t>Усть-Таркский р-н</t>
  </si>
  <si>
    <t>Чановский р-н</t>
  </si>
  <si>
    <t>Чистоозерный р-н</t>
  </si>
  <si>
    <t>Чулымский р-н</t>
  </si>
  <si>
    <t>р.п. Кольцово</t>
  </si>
  <si>
    <t>г. Обь</t>
  </si>
  <si>
    <t xml:space="preserve">очки  </t>
  </si>
  <si>
    <t>РЫВОК</t>
  </si>
  <si>
    <t>ДЕПАРТАМЕНТ ФИЗИЧЕСКОЙ КУЛЬТУРЫ И СПОРТА НОВОСИБИРСКОЙ ОБЛАСТИ</t>
  </si>
  <si>
    <t>ПРОТОКОЛ КОМАНДНОГО ЗАЧЕТА</t>
  </si>
  <si>
    <t>II группа</t>
  </si>
  <si>
    <t>ГЛАВНЫЙ СУДЬЯ ___________ МУХИН ДМИТРИЙ БОРИКОВИЧ 1КАТ</t>
  </si>
  <si>
    <t>ВЕСОВАЯ КАТЕГОРИЯ ДО 63 КГ</t>
  </si>
  <si>
    <t xml:space="preserve">17-19 ФЕВРАЛЯ 2017 Г. </t>
  </si>
  <si>
    <t>ГОРОД БЕРДСК</t>
  </si>
  <si>
    <t xml:space="preserve">ДВОЕБОРЬЕ </t>
  </si>
  <si>
    <t xml:space="preserve">    XXII ЗИМНИХ СЕЛЬСКИХ СПОРТИВНЫХ ИГР НОВОСИБИРСКОЙ ОБЛАСТИ</t>
  </si>
  <si>
    <t>ПРОТОКОЛ ПО ГИРЕВОМУ СПОРТУ</t>
  </si>
  <si>
    <t>I</t>
  </si>
  <si>
    <t>II</t>
  </si>
  <si>
    <t>III</t>
  </si>
  <si>
    <t>Год рождения</t>
  </si>
  <si>
    <t>Сумма двоеборья</t>
  </si>
  <si>
    <t>Разряд/ звание</t>
  </si>
  <si>
    <t>Фамилия, Имя</t>
  </si>
  <si>
    <t>ВЕСОВАЯ КАТЕГОРИЯ ДО 68 КГ</t>
  </si>
  <si>
    <t>ВЕСОВАЯ КАТЕГОРИЯ ДО 73 КГ</t>
  </si>
  <si>
    <t>ВЕСОВАЯ КАТЕГОРИЯ ДО 78 КГ</t>
  </si>
  <si>
    <t>ВЕСОВАЯ КАТЕГОРИЯ ДО 95 КГ</t>
  </si>
  <si>
    <t>ВЕСОВАЯ КАТЕГОРИЯ ДО 85 КГ</t>
  </si>
  <si>
    <t>Петров Игорь</t>
  </si>
  <si>
    <t>Бондаренко Антон</t>
  </si>
  <si>
    <t>Кендина Татьяна</t>
  </si>
  <si>
    <t>Чернявская Олеся</t>
  </si>
  <si>
    <t>ГЛАВНЫЙ СЕКРЕТАРЬ ___________ КОЛЕНЧУК СЕРГЕЙ АНАТОЛЬЕВИЧ 1КАТ</t>
  </si>
  <si>
    <t>П/П</t>
  </si>
  <si>
    <t>Северный район</t>
  </si>
  <si>
    <t xml:space="preserve">   VIII ЛЕТНЕЙ СПАРТАКИАДЫ МУНИЦИПАЛЬНЫХ ОБРАЗОВАНИЙ НОВОСИБИРСКОЙ ОБЛАСТИ</t>
  </si>
  <si>
    <t xml:space="preserve">30 ИЮНЯ-2 ИЮЛЯ 2017 Г. </t>
  </si>
  <si>
    <t>ГОРОД БОЛОТНОЕ</t>
  </si>
  <si>
    <t>ГЛАВНЫЙ СУДЬЯ ___________ ШКРОБОВ  ОЛЕГ  ИВАНОВИЧ 1КАТ</t>
  </si>
  <si>
    <t>ГЛАВНЫЙ СУДЬЯ ___________ ШКРОБОВ ОЛЕГ ИВАНОВИЧ 1КАТ</t>
  </si>
  <si>
    <t>Район</t>
  </si>
  <si>
    <t>Маслянинский</t>
  </si>
  <si>
    <t>п/п</t>
  </si>
  <si>
    <t>МСМК</t>
  </si>
  <si>
    <t>МС</t>
  </si>
  <si>
    <t>Заявочный</t>
  </si>
  <si>
    <t>ВЕСОВАЯ КАТЕГОРИЯ СВЫШЕ 95 КГ</t>
  </si>
  <si>
    <t>ВЕСОВАЯ КАТЕГОРИЯ СВЫШЕ 63 КГ</t>
  </si>
  <si>
    <t>1-1</t>
  </si>
  <si>
    <t>1-2</t>
  </si>
  <si>
    <t>2-1</t>
  </si>
  <si>
    <t>2-2</t>
  </si>
  <si>
    <t>2-3</t>
  </si>
  <si>
    <t>2-4</t>
  </si>
  <si>
    <t>1-3</t>
  </si>
  <si>
    <t>3-3</t>
  </si>
  <si>
    <t>3-1</t>
  </si>
  <si>
    <t>3-2</t>
  </si>
  <si>
    <t>4-1</t>
  </si>
  <si>
    <t>4-2</t>
  </si>
  <si>
    <t>4-3</t>
  </si>
  <si>
    <t>5-1</t>
  </si>
  <si>
    <t>5-2</t>
  </si>
  <si>
    <t>5-3</t>
  </si>
  <si>
    <t>5-4</t>
  </si>
  <si>
    <t>0-1</t>
  </si>
  <si>
    <t>СВЫШЕ 63 КГ</t>
  </si>
  <si>
    <t>ДО 63 КГ</t>
  </si>
  <si>
    <t>8-1</t>
  </si>
  <si>
    <t>8-2</t>
  </si>
  <si>
    <t>8-3</t>
  </si>
  <si>
    <t>8-4</t>
  </si>
  <si>
    <t>9-1</t>
  </si>
  <si>
    <t>9-2</t>
  </si>
  <si>
    <t>9-3</t>
  </si>
  <si>
    <t>9-4</t>
  </si>
  <si>
    <t>10-1</t>
  </si>
  <si>
    <t>10-2</t>
  </si>
  <si>
    <t>10-3</t>
  </si>
  <si>
    <t>10-4</t>
  </si>
  <si>
    <t>ГРУППА Б ЖЕНЩИНЫ</t>
  </si>
  <si>
    <t>1 ДЕНЬ СОРЕВНОВАНИЙ 1 ИЮЛЯ 2017</t>
  </si>
  <si>
    <t>ГРУППА Б МУЖЧИНЫ</t>
  </si>
  <si>
    <t>6-1</t>
  </si>
  <si>
    <t>6-2</t>
  </si>
  <si>
    <t>6-3</t>
  </si>
  <si>
    <t>6-4</t>
  </si>
  <si>
    <t>7-1</t>
  </si>
  <si>
    <t>7-2</t>
  </si>
  <si>
    <t>7-3</t>
  </si>
  <si>
    <t>7-4</t>
  </si>
  <si>
    <t>ДО 68 КГ</t>
  </si>
  <si>
    <t>ДО 73 КГ</t>
  </si>
  <si>
    <t>ДО 78 КГ</t>
  </si>
  <si>
    <t>2 ДЕНЬ СОРЕВНОВАНИЙ 2 ИЮЛЯ 2017</t>
  </si>
  <si>
    <t>ДО 85 КГ</t>
  </si>
  <si>
    <t>ДО 95 КГ</t>
  </si>
  <si>
    <t>СВЫШЕ 95 КГ</t>
  </si>
  <si>
    <t xml:space="preserve">Чучкаева Наталья </t>
  </si>
  <si>
    <t>Муниципальное образование</t>
  </si>
  <si>
    <t xml:space="preserve">Мошковский </t>
  </si>
  <si>
    <t>Барлакский с/с</t>
  </si>
  <si>
    <t>Октябрьский с/с</t>
  </si>
  <si>
    <t xml:space="preserve">Куйбышевский </t>
  </si>
  <si>
    <t xml:space="preserve">Купинский </t>
  </si>
  <si>
    <t xml:space="preserve">Венгеровский </t>
  </si>
  <si>
    <t xml:space="preserve">Искитимский </t>
  </si>
  <si>
    <t xml:space="preserve">Краснозерский </t>
  </si>
  <si>
    <t xml:space="preserve"> Промышленный с/с</t>
  </si>
  <si>
    <t>Веселовский с/с</t>
  </si>
  <si>
    <t xml:space="preserve">Кондакова Галина </t>
  </si>
  <si>
    <t xml:space="preserve">Иншакова Алина </t>
  </si>
  <si>
    <t xml:space="preserve">Мурзина Ольга </t>
  </si>
  <si>
    <t xml:space="preserve">Мальцева Екатерина </t>
  </si>
  <si>
    <t xml:space="preserve">Федорова Наталья </t>
  </si>
  <si>
    <t xml:space="preserve">Яшина Вероника </t>
  </si>
  <si>
    <t xml:space="preserve">Агапова Наталья </t>
  </si>
  <si>
    <t>Слепцова Марина</t>
  </si>
  <si>
    <t xml:space="preserve">Егорова Екатерина </t>
  </si>
  <si>
    <t xml:space="preserve">Казарина Евгения </t>
  </si>
  <si>
    <t xml:space="preserve">Карпова Валерия </t>
  </si>
  <si>
    <t xml:space="preserve">Белова Валентина </t>
  </si>
  <si>
    <t xml:space="preserve">Голишенко Елена </t>
  </si>
  <si>
    <t xml:space="preserve">Шпет Анна </t>
  </si>
  <si>
    <t xml:space="preserve">Кривогубова Елена </t>
  </si>
  <si>
    <t xml:space="preserve">Маслянинский </t>
  </si>
  <si>
    <t xml:space="preserve">Убинский </t>
  </si>
  <si>
    <t xml:space="preserve">Болотнинский </t>
  </si>
  <si>
    <t xml:space="preserve">Татарский </t>
  </si>
  <si>
    <t xml:space="preserve">Ордынский </t>
  </si>
  <si>
    <t xml:space="preserve">Северный </t>
  </si>
  <si>
    <t xml:space="preserve"> Убинский с/с</t>
  </si>
  <si>
    <t>Витебский с/с</t>
  </si>
  <si>
    <t>Новопервомайский с/с</t>
  </si>
  <si>
    <t xml:space="preserve"> Тартасский с/с</t>
  </si>
  <si>
    <t xml:space="preserve"> Верх-Ирменский с/с</t>
  </si>
  <si>
    <t xml:space="preserve"> Северный с/с</t>
  </si>
  <si>
    <t>Промышленный с/с</t>
  </si>
  <si>
    <t xml:space="preserve"> Веселовский с/с</t>
  </si>
  <si>
    <t>Ахмедов Рустам</t>
  </si>
  <si>
    <t xml:space="preserve">Рябинин Стефан </t>
  </si>
  <si>
    <t xml:space="preserve">Мазнев Данил </t>
  </si>
  <si>
    <t xml:space="preserve">Клещенко Сергей </t>
  </si>
  <si>
    <t xml:space="preserve">Лихварев Алексей </t>
  </si>
  <si>
    <t xml:space="preserve">Жерносенко Павел </t>
  </si>
  <si>
    <t xml:space="preserve">Шалагин Максим </t>
  </si>
  <si>
    <t xml:space="preserve">Кошелев Сергей </t>
  </si>
  <si>
    <t xml:space="preserve">Бутенко Евгений </t>
  </si>
  <si>
    <t xml:space="preserve">Буров Сергей </t>
  </si>
  <si>
    <t xml:space="preserve">Шеховцев  Александр </t>
  </si>
  <si>
    <t xml:space="preserve">Куликов Сергей </t>
  </si>
  <si>
    <t xml:space="preserve">Донцов Александр </t>
  </si>
  <si>
    <t xml:space="preserve">Баев Андрей </t>
  </si>
  <si>
    <t xml:space="preserve">Горецкий Юрий </t>
  </si>
  <si>
    <t xml:space="preserve">Седымов Олег </t>
  </si>
  <si>
    <t xml:space="preserve">Плотников Иван </t>
  </si>
  <si>
    <t>Новосибирский</t>
  </si>
  <si>
    <t xml:space="preserve">Чистоозерный </t>
  </si>
  <si>
    <t>Мошковский</t>
  </si>
  <si>
    <t xml:space="preserve">Черепановский </t>
  </si>
  <si>
    <t>Ордынский</t>
  </si>
  <si>
    <t xml:space="preserve"> Березовский с/с</t>
  </si>
  <si>
    <t xml:space="preserve"> Журавский с/с</t>
  </si>
  <si>
    <t xml:space="preserve"> Барлакский с/с</t>
  </si>
  <si>
    <t xml:space="preserve"> Тартасский c/c</t>
  </si>
  <si>
    <t>Северный с/с</t>
  </si>
  <si>
    <t xml:space="preserve"> Мамоновский с/с</t>
  </si>
  <si>
    <t xml:space="preserve"> Мильтюшихинский с/с</t>
  </si>
  <si>
    <t xml:space="preserve"> Копкульский с/с</t>
  </si>
  <si>
    <t xml:space="preserve"> Мамоновскиий с/с</t>
  </si>
  <si>
    <t xml:space="preserve"> Новопервомайский с/с</t>
  </si>
  <si>
    <t xml:space="preserve">Куликов Константин </t>
  </si>
  <si>
    <t xml:space="preserve">Петухов Александр </t>
  </si>
  <si>
    <t xml:space="preserve">Михайлюк Дмитрий </t>
  </si>
  <si>
    <t xml:space="preserve">Налобин Александр </t>
  </si>
  <si>
    <t xml:space="preserve">Южанин Константин </t>
  </si>
  <si>
    <t xml:space="preserve">Махин Максим </t>
  </si>
  <si>
    <t xml:space="preserve">Зяблицкий Николай </t>
  </si>
  <si>
    <t xml:space="preserve">Новиков Александр </t>
  </si>
  <si>
    <t xml:space="preserve">Иващенко Михаил </t>
  </si>
  <si>
    <t xml:space="preserve">Иванов Николай </t>
  </si>
  <si>
    <t xml:space="preserve">Ручкин Иван </t>
  </si>
  <si>
    <t xml:space="preserve">Мухин Дмитрий </t>
  </si>
  <si>
    <t xml:space="preserve">Кравченко Евгений </t>
  </si>
  <si>
    <t xml:space="preserve">Федюшин Сергей </t>
  </si>
  <si>
    <t xml:space="preserve">Нагель Евгений </t>
  </si>
  <si>
    <t xml:space="preserve">Шпет Виктор </t>
  </si>
  <si>
    <t xml:space="preserve">Нефедов Иван </t>
  </si>
  <si>
    <t>95+</t>
  </si>
  <si>
    <t>63+</t>
  </si>
  <si>
    <t>30 июня-2 июля 2017г.</t>
  </si>
  <si>
    <t>г. Болотное</t>
  </si>
  <si>
    <t xml:space="preserve">       VIII ЛЕТНЕЙ СПАРТАКИАДЫ МУНИЦИПАЛЬНЫХ ОБРАЗОВАНИЙ НОВОСИБИРСКОЙ ОБЛАСТИ</t>
  </si>
  <si>
    <t>3-4</t>
  </si>
  <si>
    <t>Енин Денис</t>
  </si>
  <si>
    <t>Кыштовский</t>
  </si>
  <si>
    <t>л</t>
  </si>
  <si>
    <t>Кыштовский с/с</t>
  </si>
  <si>
    <t>Чановский</t>
  </si>
  <si>
    <t>Кириллов Виктор</t>
  </si>
  <si>
    <t>Тебисский с/с</t>
  </si>
  <si>
    <t>Мангулов Максим</t>
  </si>
  <si>
    <t>Кахнович Дарья</t>
  </si>
  <si>
    <t>Котиков Никита</t>
  </si>
  <si>
    <t xml:space="preserve">Вальтер Антон </t>
  </si>
  <si>
    <t>1-4</t>
  </si>
  <si>
    <t>-</t>
  </si>
  <si>
    <t>1</t>
  </si>
  <si>
    <t>2</t>
  </si>
  <si>
    <t>3</t>
  </si>
  <si>
    <t>4</t>
  </si>
  <si>
    <t>5</t>
  </si>
  <si>
    <t>6</t>
  </si>
  <si>
    <t>Вальтер Антон</t>
  </si>
  <si>
    <t>МЕСТО</t>
  </si>
  <si>
    <t>Результат</t>
  </si>
  <si>
    <t>Разряд</t>
  </si>
  <si>
    <t xml:space="preserve">Женщины </t>
  </si>
  <si>
    <t>до 63 кг</t>
  </si>
  <si>
    <t>свыше 63 кг</t>
  </si>
  <si>
    <t>Вильбоев С.И.</t>
  </si>
  <si>
    <t>Баер П.А.</t>
  </si>
  <si>
    <t>Новиков А.А.</t>
  </si>
  <si>
    <t>Верниковский В.К.</t>
  </si>
  <si>
    <t>до 68 кг</t>
  </si>
  <si>
    <t>до 73 кг</t>
  </si>
  <si>
    <t>до 78 кг</t>
  </si>
  <si>
    <t>Бутенко А.А.</t>
  </si>
  <si>
    <t>самостоятельно</t>
  </si>
  <si>
    <t>Вельбоев С.И.</t>
  </si>
  <si>
    <t>Полубатонов А.В.</t>
  </si>
  <si>
    <t>Мартюшов С.Г.</t>
  </si>
  <si>
    <t>Путерлас А.С.</t>
  </si>
  <si>
    <t>Павлов Владимир</t>
  </si>
  <si>
    <t xml:space="preserve">Чановский </t>
  </si>
  <si>
    <t>Тибесский с/с</t>
  </si>
  <si>
    <t>Ком. очки</t>
  </si>
  <si>
    <t>Северный</t>
  </si>
  <si>
    <t xml:space="preserve">Двоеборье </t>
  </si>
  <si>
    <t>до 85 кг</t>
  </si>
  <si>
    <t>до 95 кг</t>
  </si>
  <si>
    <t>свыше 95 кг</t>
  </si>
  <si>
    <t xml:space="preserve">                           ГЛАВНЫЙ СЕКРЕТАРЬ ___________КОЛЕНЧУК СЕРГЕЙ АНАТОЛЬЕВИЧ 1КАТ</t>
  </si>
  <si>
    <t>Мухин Д.Б.</t>
  </si>
  <si>
    <t>Петров И.</t>
  </si>
  <si>
    <t>Самостоятельно</t>
  </si>
  <si>
    <t>Боровской с/с</t>
  </si>
  <si>
    <t xml:space="preserve">Кыштовский </t>
  </si>
  <si>
    <t>Шкробов О.И.</t>
  </si>
  <si>
    <t>Федюшин С.</t>
  </si>
  <si>
    <t>Корняков А.М.</t>
  </si>
  <si>
    <t xml:space="preserve">                                                 ДЕПАРТАМЕНТ ФИЗИЧЕСКОЙ КУЛЬТУРЫ И СПОРТА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</si>
</sst>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3" xfId="0" applyBorder="1"/>
    <xf numFmtId="0" fontId="3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0" xfId="0" applyFill="1"/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13" xfId="0" applyBorder="1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0" fillId="0" borderId="10" xfId="0" applyBorder="1" applyAlignment="1">
      <alignment vertical="center"/>
    </xf>
    <xf numFmtId="0" fontId="0" fillId="2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10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13" fillId="0" borderId="0" xfId="0" applyFont="1"/>
    <xf numFmtId="0" fontId="6" fillId="0" borderId="0" xfId="0" applyFont="1" applyBorder="1" applyAlignment="1"/>
    <xf numFmtId="0" fontId="11" fillId="0" borderId="11" xfId="0" applyFont="1" applyBorder="1" applyAlignment="1"/>
    <xf numFmtId="49" fontId="15" fillId="0" borderId="3" xfId="0" applyNumberFormat="1" applyFont="1" applyBorder="1" applyAlignment="1">
      <alignment horizontal="center"/>
    </xf>
    <xf numFmtId="0" fontId="15" fillId="0" borderId="7" xfId="0" applyFont="1" applyFill="1" applyBorder="1" applyAlignment="1"/>
    <xf numFmtId="0" fontId="15" fillId="0" borderId="8" xfId="0" applyFont="1" applyFill="1" applyBorder="1" applyAlignment="1"/>
    <xf numFmtId="0" fontId="15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/>
    <xf numFmtId="0" fontId="15" fillId="0" borderId="8" xfId="0" applyFont="1" applyBorder="1" applyAlignment="1"/>
    <xf numFmtId="0" fontId="15" fillId="0" borderId="6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vertical="center"/>
    </xf>
    <xf numFmtId="0" fontId="15" fillId="0" borderId="3" xfId="0" applyFont="1" applyFill="1" applyBorder="1" applyAlignment="1"/>
    <xf numFmtId="0" fontId="11" fillId="0" borderId="3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8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16" fillId="0" borderId="7" xfId="0" applyFont="1" applyFill="1" applyBorder="1" applyAlignment="1"/>
    <xf numFmtId="0" fontId="16" fillId="0" borderId="8" xfId="0" applyFont="1" applyFill="1" applyBorder="1" applyAlignment="1"/>
    <xf numFmtId="0" fontId="16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/>
    <xf numFmtId="0" fontId="16" fillId="0" borderId="8" xfId="0" applyFont="1" applyBorder="1" applyAlignment="1"/>
    <xf numFmtId="0" fontId="16" fillId="0" borderId="6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3" xfId="0" applyFont="1" applyFill="1" applyBorder="1" applyAlignment="1"/>
    <xf numFmtId="0" fontId="17" fillId="0" borderId="0" xfId="0" applyFont="1"/>
    <xf numFmtId="0" fontId="16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6" fillId="0" borderId="8" xfId="0" applyFont="1" applyBorder="1"/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0" borderId="3" xfId="0" applyFont="1" applyFill="1" applyBorder="1"/>
    <xf numFmtId="49" fontId="8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0" fontId="15" fillId="0" borderId="7" xfId="0" applyFont="1" applyBorder="1" applyAlignment="1"/>
    <xf numFmtId="0" fontId="15" fillId="0" borderId="7" xfId="0" applyFont="1" applyBorder="1" applyAlignment="1">
      <alignment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/>
    <xf numFmtId="0" fontId="15" fillId="0" borderId="14" xfId="0" applyFont="1" applyBorder="1" applyAlignment="1"/>
    <xf numFmtId="0" fontId="15" fillId="0" borderId="15" xfId="0" applyFont="1" applyBorder="1" applyAlignment="1"/>
    <xf numFmtId="0" fontId="15" fillId="0" borderId="15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0" fontId="19" fillId="0" borderId="7" xfId="0" applyFont="1" applyFill="1" applyBorder="1" applyAlignment="1"/>
    <xf numFmtId="0" fontId="19" fillId="0" borderId="8" xfId="0" applyFont="1" applyFill="1" applyBorder="1" applyAlignment="1"/>
    <xf numFmtId="0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/>
    <xf numFmtId="0" fontId="19" fillId="0" borderId="8" xfId="0" applyFont="1" applyBorder="1" applyAlignment="1"/>
    <xf numFmtId="0" fontId="19" fillId="0" borderId="6" xfId="0" applyFont="1" applyFill="1" applyBorder="1" applyAlignment="1"/>
    <xf numFmtId="49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0" fontId="19" fillId="0" borderId="6" xfId="0" applyFont="1" applyBorder="1"/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9" fillId="0" borderId="3" xfId="0" applyFont="1" applyFill="1" applyBorder="1" applyAlignment="1"/>
    <xf numFmtId="164" fontId="16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90" zoomScaleNormal="90" workbookViewId="0">
      <selection activeCell="L22" sqref="L22"/>
    </sheetView>
  </sheetViews>
  <sheetFormatPr defaultRowHeight="15" x14ac:dyDescent="0.25"/>
  <cols>
    <col min="1" max="1" width="8.42578125" customWidth="1"/>
    <col min="2" max="2" width="10.7109375" customWidth="1"/>
    <col min="3" max="3" width="8" customWidth="1"/>
    <col min="4" max="4" width="6.85546875" customWidth="1"/>
    <col min="5" max="5" width="9.7109375" customWidth="1"/>
    <col min="7" max="7" width="20.7109375" customWidth="1"/>
    <col min="8" max="8" width="31.57031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6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4"/>
      <c r="B5" s="4"/>
      <c r="C5" s="4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4"/>
      <c r="T5" s="4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4"/>
      <c r="T6" s="4"/>
    </row>
    <row r="7" spans="1:20" x14ac:dyDescent="0.25">
      <c r="A7" s="2"/>
      <c r="B7" s="2"/>
      <c r="C7" s="2"/>
      <c r="S7" s="4"/>
      <c r="T7" s="4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100</v>
      </c>
      <c r="B9" s="103">
        <v>80</v>
      </c>
      <c r="C9" s="103">
        <v>60</v>
      </c>
      <c r="D9" s="9"/>
      <c r="E9" s="10"/>
      <c r="F9" s="3"/>
      <c r="G9" s="3"/>
      <c r="H9" s="48"/>
      <c r="I9" s="3"/>
      <c r="J9" s="3"/>
      <c r="K9" s="3"/>
      <c r="L9" s="3"/>
      <c r="M9" s="3"/>
      <c r="N9" s="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48</v>
      </c>
      <c r="H10" s="216"/>
      <c r="I10" s="217"/>
      <c r="J10" s="217"/>
      <c r="K10" s="217"/>
      <c r="L10" s="217"/>
      <c r="M10" s="217"/>
      <c r="N10" s="21"/>
      <c r="P10" s="83"/>
      <c r="Q10" s="214" t="s">
        <v>1</v>
      </c>
      <c r="R10" s="214"/>
      <c r="S10" s="214"/>
      <c r="T10" s="214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83" t="s">
        <v>245</v>
      </c>
      <c r="B13" s="184" t="s">
        <v>185</v>
      </c>
      <c r="C13" s="185"/>
      <c r="D13" s="186"/>
      <c r="E13" s="187">
        <v>1995</v>
      </c>
      <c r="F13" s="188" t="s">
        <v>81</v>
      </c>
      <c r="G13" s="189" t="s">
        <v>197</v>
      </c>
      <c r="H13" s="189" t="s">
        <v>205</v>
      </c>
      <c r="I13" s="190">
        <v>62.2</v>
      </c>
      <c r="J13" s="191">
        <v>120</v>
      </c>
      <c r="K13" s="191">
        <v>1</v>
      </c>
      <c r="L13" s="191">
        <v>212</v>
      </c>
      <c r="M13" s="191">
        <f>L13/2</f>
        <v>106</v>
      </c>
      <c r="N13" s="191">
        <v>1</v>
      </c>
      <c r="O13" s="191">
        <f>M13+J13</f>
        <v>226</v>
      </c>
      <c r="P13" s="191">
        <v>1</v>
      </c>
      <c r="Q13" s="191">
        <v>1</v>
      </c>
      <c r="R13" s="192" t="s">
        <v>54</v>
      </c>
      <c r="S13" s="193" t="s">
        <v>265</v>
      </c>
      <c r="T13" s="194"/>
    </row>
    <row r="14" spans="1:20" ht="20.25" x14ac:dyDescent="0.3">
      <c r="A14" s="183" t="s">
        <v>246</v>
      </c>
      <c r="B14" s="195" t="s">
        <v>184</v>
      </c>
      <c r="C14" s="185"/>
      <c r="D14" s="186"/>
      <c r="E14" s="188">
        <v>1999</v>
      </c>
      <c r="F14" s="188"/>
      <c r="G14" s="188" t="s">
        <v>142</v>
      </c>
      <c r="H14" s="188" t="s">
        <v>206</v>
      </c>
      <c r="I14" s="190">
        <v>55</v>
      </c>
      <c r="J14" s="191">
        <v>81</v>
      </c>
      <c r="K14" s="191">
        <v>2</v>
      </c>
      <c r="L14" s="191">
        <v>61</v>
      </c>
      <c r="M14" s="191">
        <f>L14/2</f>
        <v>30.5</v>
      </c>
      <c r="N14" s="191">
        <v>4</v>
      </c>
      <c r="O14" s="191">
        <f>M14+J14</f>
        <v>111.5</v>
      </c>
      <c r="P14" s="191">
        <v>2</v>
      </c>
      <c r="Q14" s="191">
        <v>2</v>
      </c>
      <c r="R14" s="192" t="s">
        <v>54</v>
      </c>
      <c r="S14" s="193" t="s">
        <v>258</v>
      </c>
      <c r="T14" s="194"/>
    </row>
    <row r="15" spans="1:20" ht="20.25" x14ac:dyDescent="0.3">
      <c r="A15" s="196" t="s">
        <v>247</v>
      </c>
      <c r="B15" s="195" t="s">
        <v>239</v>
      </c>
      <c r="C15" s="185"/>
      <c r="D15" s="186"/>
      <c r="E15" s="188">
        <v>1999</v>
      </c>
      <c r="F15" s="188"/>
      <c r="G15" s="188" t="s">
        <v>236</v>
      </c>
      <c r="H15" s="188" t="s">
        <v>238</v>
      </c>
      <c r="I15" s="197">
        <v>59.2</v>
      </c>
      <c r="J15" s="191">
        <v>31</v>
      </c>
      <c r="K15" s="191">
        <v>3</v>
      </c>
      <c r="L15" s="191">
        <v>81</v>
      </c>
      <c r="M15" s="191">
        <f>L15/2</f>
        <v>40.5</v>
      </c>
      <c r="N15" s="191">
        <v>2</v>
      </c>
      <c r="O15" s="191">
        <f>M15+J15</f>
        <v>71.5</v>
      </c>
      <c r="P15" s="191">
        <v>3</v>
      </c>
      <c r="Q15" s="191">
        <v>3</v>
      </c>
      <c r="R15" s="192" t="s">
        <v>55</v>
      </c>
      <c r="S15" s="198" t="s">
        <v>268</v>
      </c>
      <c r="T15" s="194"/>
    </row>
    <row r="16" spans="1:20" ht="15" customHeight="1" x14ac:dyDescent="0.3">
      <c r="A16" s="183" t="s">
        <v>248</v>
      </c>
      <c r="B16" s="199" t="s">
        <v>186</v>
      </c>
      <c r="C16" s="200"/>
      <c r="D16" s="201"/>
      <c r="E16" s="187">
        <v>1998</v>
      </c>
      <c r="F16" s="188"/>
      <c r="G16" s="188" t="s">
        <v>166</v>
      </c>
      <c r="H16" s="188" t="s">
        <v>208</v>
      </c>
      <c r="I16" s="190">
        <v>60.9</v>
      </c>
      <c r="J16" s="191">
        <v>16</v>
      </c>
      <c r="K16" s="191">
        <v>4</v>
      </c>
      <c r="L16" s="191">
        <v>70</v>
      </c>
      <c r="M16" s="191">
        <f>L16/2</f>
        <v>35</v>
      </c>
      <c r="N16" s="191">
        <v>3</v>
      </c>
      <c r="O16" s="191">
        <f>M16+J16</f>
        <v>51</v>
      </c>
      <c r="P16" s="191">
        <v>4</v>
      </c>
      <c r="Q16" s="191">
        <v>4</v>
      </c>
      <c r="R16" s="192"/>
      <c r="S16" s="193" t="s">
        <v>270</v>
      </c>
      <c r="T16" s="194"/>
    </row>
    <row r="17" spans="1:20" ht="20.25" x14ac:dyDescent="0.3">
      <c r="A17" s="183" t="s">
        <v>249</v>
      </c>
      <c r="B17" s="202" t="s">
        <v>183</v>
      </c>
      <c r="C17" s="195"/>
      <c r="D17" s="186"/>
      <c r="E17" s="187">
        <v>1997</v>
      </c>
      <c r="F17" s="188"/>
      <c r="G17" s="188" t="s">
        <v>79</v>
      </c>
      <c r="H17" s="188" t="s">
        <v>204</v>
      </c>
      <c r="I17" s="190">
        <v>57</v>
      </c>
      <c r="J17" s="191">
        <v>0</v>
      </c>
      <c r="K17" s="191" t="s">
        <v>244</v>
      </c>
      <c r="L17" s="191" t="s">
        <v>244</v>
      </c>
      <c r="M17" s="191" t="s">
        <v>244</v>
      </c>
      <c r="N17" s="191" t="s">
        <v>244</v>
      </c>
      <c r="O17" s="191" t="s">
        <v>244</v>
      </c>
      <c r="P17" s="191" t="s">
        <v>244</v>
      </c>
      <c r="Q17" s="191" t="s">
        <v>244</v>
      </c>
      <c r="R17" s="192" t="s">
        <v>244</v>
      </c>
      <c r="S17" s="193"/>
      <c r="T17" s="194"/>
    </row>
    <row r="18" spans="1:20" ht="18" customHeight="1" x14ac:dyDescent="0.25"/>
    <row r="19" spans="1:20" ht="15.75" x14ac:dyDescent="0.25">
      <c r="B19" s="102" t="s">
        <v>77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 t="s">
        <v>70</v>
      </c>
      <c r="N19" s="102"/>
      <c r="O19" s="102"/>
      <c r="P19" s="102"/>
      <c r="Q19" s="102"/>
      <c r="R19" s="102"/>
      <c r="S19" s="127"/>
      <c r="T19" s="127"/>
    </row>
  </sheetData>
  <sortState ref="A15:S19">
    <sortCondition ref="P15:P19"/>
  </sortState>
  <mergeCells count="27">
    <mergeCell ref="Q10:T10"/>
    <mergeCell ref="R9:S9"/>
    <mergeCell ref="K11:K12"/>
    <mergeCell ref="G10:M10"/>
    <mergeCell ref="L11:M11"/>
    <mergeCell ref="P11:P12"/>
    <mergeCell ref="N11:N12"/>
    <mergeCell ref="G11:G12"/>
    <mergeCell ref="I11:I12"/>
    <mergeCell ref="J11:J12"/>
    <mergeCell ref="H11:H12"/>
    <mergeCell ref="A11:A12"/>
    <mergeCell ref="B11:D12"/>
    <mergeCell ref="E11:E12"/>
    <mergeCell ref="F11:F12"/>
    <mergeCell ref="A2:T2"/>
    <mergeCell ref="D5:Q5"/>
    <mergeCell ref="D3:Q3"/>
    <mergeCell ref="A4:C4"/>
    <mergeCell ref="D4:Q4"/>
    <mergeCell ref="S4:T4"/>
    <mergeCell ref="D6:Q6"/>
    <mergeCell ref="O11:O12"/>
    <mergeCell ref="Q11:Q12"/>
    <mergeCell ref="S11:T12"/>
    <mergeCell ref="R11:R12"/>
    <mergeCell ref="D8:Q8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zoomScale="90" zoomScaleNormal="90" workbookViewId="0">
      <selection activeCell="S18" sqref="S18"/>
    </sheetView>
  </sheetViews>
  <sheetFormatPr defaultRowHeight="15" x14ac:dyDescent="0.25"/>
  <cols>
    <col min="1" max="1" width="8.42578125" customWidth="1"/>
    <col min="2" max="3" width="10.7109375" customWidth="1"/>
    <col min="4" max="4" width="4.42578125" customWidth="1"/>
    <col min="5" max="5" width="10.28515625" customWidth="1"/>
    <col min="7" max="7" width="18.425781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4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110</v>
      </c>
      <c r="B9" s="103">
        <v>90</v>
      </c>
      <c r="C9" s="103">
        <v>65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61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08" t="s">
        <v>245</v>
      </c>
      <c r="B13" s="109" t="s">
        <v>188</v>
      </c>
      <c r="C13" s="110"/>
      <c r="D13" s="111"/>
      <c r="E13" s="128">
        <v>1985</v>
      </c>
      <c r="F13" s="120" t="s">
        <v>82</v>
      </c>
      <c r="G13" s="114" t="s">
        <v>144</v>
      </c>
      <c r="H13" s="114" t="s">
        <v>146</v>
      </c>
      <c r="I13" s="129">
        <v>63.8</v>
      </c>
      <c r="J13" s="115">
        <v>91</v>
      </c>
      <c r="K13" s="115">
        <v>2</v>
      </c>
      <c r="L13" s="115">
        <v>160</v>
      </c>
      <c r="M13" s="115">
        <f>L13/2</f>
        <v>80</v>
      </c>
      <c r="N13" s="115">
        <v>1</v>
      </c>
      <c r="O13" s="115">
        <f>M13+J13</f>
        <v>171</v>
      </c>
      <c r="P13" s="115">
        <v>1</v>
      </c>
      <c r="Q13" s="115">
        <v>1</v>
      </c>
      <c r="R13" s="130" t="s">
        <v>54</v>
      </c>
      <c r="S13" s="117" t="s">
        <v>259</v>
      </c>
      <c r="T13" s="118"/>
    </row>
    <row r="14" spans="1:20" ht="18.75" x14ac:dyDescent="0.3">
      <c r="A14" s="108" t="s">
        <v>246</v>
      </c>
      <c r="B14" s="119" t="s">
        <v>189</v>
      </c>
      <c r="C14" s="110"/>
      <c r="D14" s="111"/>
      <c r="E14" s="120">
        <v>1999</v>
      </c>
      <c r="F14" s="120"/>
      <c r="G14" s="120" t="s">
        <v>145</v>
      </c>
      <c r="H14" s="120" t="s">
        <v>147</v>
      </c>
      <c r="I14" s="129">
        <v>67</v>
      </c>
      <c r="J14" s="115">
        <v>103</v>
      </c>
      <c r="K14" s="115">
        <v>1</v>
      </c>
      <c r="L14" s="115">
        <v>114</v>
      </c>
      <c r="M14" s="115">
        <f t="shared" ref="M14:M19" si="0">L14/2</f>
        <v>57</v>
      </c>
      <c r="N14" s="115">
        <v>3</v>
      </c>
      <c r="O14" s="115">
        <f t="shared" ref="O14:O19" si="1">M14+J14</f>
        <v>160</v>
      </c>
      <c r="P14" s="115">
        <v>2</v>
      </c>
      <c r="Q14" s="115">
        <v>2</v>
      </c>
      <c r="R14" s="130" t="s">
        <v>54</v>
      </c>
      <c r="S14" s="117" t="s">
        <v>260</v>
      </c>
      <c r="T14" s="118"/>
    </row>
    <row r="15" spans="1:20" ht="19.5" customHeight="1" x14ac:dyDescent="0.3">
      <c r="A15" s="121" t="s">
        <v>247</v>
      </c>
      <c r="B15" s="119" t="s">
        <v>179</v>
      </c>
      <c r="C15" s="110"/>
      <c r="D15" s="111"/>
      <c r="E15" s="120">
        <v>1998</v>
      </c>
      <c r="F15" s="120"/>
      <c r="G15" s="120" t="s">
        <v>143</v>
      </c>
      <c r="H15" s="120" t="s">
        <v>202</v>
      </c>
      <c r="I15" s="131">
        <v>64.8</v>
      </c>
      <c r="J15" s="115">
        <v>53</v>
      </c>
      <c r="K15" s="115">
        <v>3</v>
      </c>
      <c r="L15" s="115">
        <v>75</v>
      </c>
      <c r="M15" s="115">
        <f t="shared" si="0"/>
        <v>37.5</v>
      </c>
      <c r="N15" s="115">
        <v>4</v>
      </c>
      <c r="O15" s="115">
        <f t="shared" si="1"/>
        <v>90.5</v>
      </c>
      <c r="P15" s="115">
        <v>3</v>
      </c>
      <c r="Q15" s="115">
        <v>3</v>
      </c>
      <c r="R15" s="130" t="s">
        <v>54</v>
      </c>
      <c r="S15" s="122" t="s">
        <v>261</v>
      </c>
      <c r="T15" s="118"/>
    </row>
    <row r="16" spans="1:20" ht="15" customHeight="1" x14ac:dyDescent="0.3">
      <c r="A16" s="108" t="s">
        <v>248</v>
      </c>
      <c r="B16" s="123" t="s">
        <v>66</v>
      </c>
      <c r="C16" s="124"/>
      <c r="D16" s="125"/>
      <c r="E16" s="128">
        <v>1977</v>
      </c>
      <c r="F16" s="120"/>
      <c r="G16" s="120" t="s">
        <v>195</v>
      </c>
      <c r="H16" s="120" t="s">
        <v>200</v>
      </c>
      <c r="I16" s="129">
        <v>67.099999999999994</v>
      </c>
      <c r="J16" s="115">
        <v>25</v>
      </c>
      <c r="K16" s="115">
        <v>5</v>
      </c>
      <c r="L16" s="115">
        <v>125</v>
      </c>
      <c r="M16" s="115">
        <f t="shared" si="0"/>
        <v>62.5</v>
      </c>
      <c r="N16" s="115">
        <v>2</v>
      </c>
      <c r="O16" s="115">
        <f t="shared" si="1"/>
        <v>87.5</v>
      </c>
      <c r="P16" s="115">
        <v>4</v>
      </c>
      <c r="Q16" s="115">
        <v>4</v>
      </c>
      <c r="R16" s="130" t="s">
        <v>56</v>
      </c>
      <c r="S16" s="117" t="s">
        <v>266</v>
      </c>
      <c r="T16" s="118"/>
    </row>
    <row r="17" spans="1:20" ht="15" customHeight="1" x14ac:dyDescent="0.3">
      <c r="A17" s="108" t="s">
        <v>249</v>
      </c>
      <c r="B17" s="123" t="s">
        <v>181</v>
      </c>
      <c r="C17" s="124"/>
      <c r="D17" s="125"/>
      <c r="E17" s="128">
        <v>1993</v>
      </c>
      <c r="F17" s="120"/>
      <c r="G17" s="120" t="s">
        <v>168</v>
      </c>
      <c r="H17" s="120" t="s">
        <v>174</v>
      </c>
      <c r="I17" s="129">
        <v>66</v>
      </c>
      <c r="J17" s="115">
        <v>49</v>
      </c>
      <c r="K17" s="115">
        <v>4</v>
      </c>
      <c r="L17" s="115">
        <v>56</v>
      </c>
      <c r="M17" s="115">
        <f t="shared" si="0"/>
        <v>28</v>
      </c>
      <c r="N17" s="115">
        <v>5</v>
      </c>
      <c r="O17" s="115">
        <f t="shared" si="1"/>
        <v>77</v>
      </c>
      <c r="P17" s="115">
        <v>5</v>
      </c>
      <c r="Q17" s="115">
        <v>5</v>
      </c>
      <c r="R17" s="130" t="s">
        <v>56</v>
      </c>
      <c r="S17" s="117" t="s">
        <v>288</v>
      </c>
      <c r="T17" s="118"/>
    </row>
    <row r="18" spans="1:20" ht="15" customHeight="1" x14ac:dyDescent="0.3">
      <c r="A18" s="108" t="s">
        <v>250</v>
      </c>
      <c r="B18" s="123" t="s">
        <v>187</v>
      </c>
      <c r="C18" s="124"/>
      <c r="D18" s="125"/>
      <c r="E18" s="128">
        <v>1997</v>
      </c>
      <c r="F18" s="120"/>
      <c r="G18" s="120" t="s">
        <v>198</v>
      </c>
      <c r="H18" s="120" t="s">
        <v>173</v>
      </c>
      <c r="I18" s="129">
        <v>64.8</v>
      </c>
      <c r="J18" s="115">
        <v>15</v>
      </c>
      <c r="K18" s="115">
        <v>6</v>
      </c>
      <c r="L18" s="115">
        <v>55</v>
      </c>
      <c r="M18" s="115">
        <f t="shared" si="0"/>
        <v>27.5</v>
      </c>
      <c r="N18" s="115">
        <v>6</v>
      </c>
      <c r="O18" s="115">
        <f t="shared" si="1"/>
        <v>42.5</v>
      </c>
      <c r="P18" s="115">
        <v>6</v>
      </c>
      <c r="Q18" s="115">
        <v>6</v>
      </c>
      <c r="R18" s="130" t="s">
        <v>56</v>
      </c>
      <c r="S18" s="117" t="s">
        <v>269</v>
      </c>
      <c r="T18" s="118"/>
    </row>
    <row r="19" spans="1:20" ht="18.75" x14ac:dyDescent="0.3">
      <c r="A19" s="108"/>
      <c r="B19" s="126" t="s">
        <v>241</v>
      </c>
      <c r="C19" s="119"/>
      <c r="D19" s="111"/>
      <c r="E19" s="128">
        <v>2000</v>
      </c>
      <c r="F19" s="120"/>
      <c r="G19" s="120" t="s">
        <v>233</v>
      </c>
      <c r="H19" s="120" t="s">
        <v>235</v>
      </c>
      <c r="I19" s="129">
        <v>63.9</v>
      </c>
      <c r="J19" s="115">
        <v>26</v>
      </c>
      <c r="K19" s="115"/>
      <c r="L19" s="115">
        <v>70</v>
      </c>
      <c r="M19" s="115">
        <f t="shared" si="0"/>
        <v>35</v>
      </c>
      <c r="N19" s="115"/>
      <c r="O19" s="115">
        <f t="shared" si="1"/>
        <v>61</v>
      </c>
      <c r="P19" s="115"/>
      <c r="Q19" s="115" t="s">
        <v>234</v>
      </c>
      <c r="R19" s="130"/>
      <c r="S19" s="117"/>
      <c r="T19" s="118"/>
    </row>
    <row r="20" spans="1:20" ht="18" customHeight="1" x14ac:dyDescent="0.25"/>
    <row r="21" spans="1:20" ht="15.75" x14ac:dyDescent="0.25">
      <c r="A21" s="102" t="s">
        <v>77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 t="s">
        <v>70</v>
      </c>
      <c r="N21" s="102"/>
      <c r="O21" s="102"/>
      <c r="P21" s="102"/>
      <c r="Q21" s="102"/>
      <c r="R21" s="102"/>
      <c r="S21" s="127"/>
      <c r="T21" s="127"/>
    </row>
  </sheetData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activeCell="S16" sqref="S16"/>
    </sheetView>
  </sheetViews>
  <sheetFormatPr defaultRowHeight="15" x14ac:dyDescent="0.25"/>
  <cols>
    <col min="1" max="1" width="8.42578125" customWidth="1"/>
    <col min="2" max="3" width="10.7109375" customWidth="1"/>
    <col min="4" max="4" width="4.42578125" customWidth="1"/>
    <col min="5" max="5" width="10.28515625" customWidth="1"/>
    <col min="7" max="7" width="18.425781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4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120</v>
      </c>
      <c r="B9" s="103">
        <v>95</v>
      </c>
      <c r="C9" s="103">
        <v>70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62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08" t="s">
        <v>245</v>
      </c>
      <c r="B13" s="109" t="s">
        <v>191</v>
      </c>
      <c r="C13" s="110"/>
      <c r="D13" s="111"/>
      <c r="E13" s="128">
        <v>1999</v>
      </c>
      <c r="F13" s="120" t="s">
        <v>82</v>
      </c>
      <c r="G13" s="114" t="s">
        <v>142</v>
      </c>
      <c r="H13" s="114" t="s">
        <v>206</v>
      </c>
      <c r="I13" s="129">
        <v>72.099999999999994</v>
      </c>
      <c r="J13" s="115">
        <v>153</v>
      </c>
      <c r="K13" s="115">
        <v>1</v>
      </c>
      <c r="L13" s="115">
        <v>173</v>
      </c>
      <c r="M13" s="115">
        <f>L13/2</f>
        <v>86.5</v>
      </c>
      <c r="N13" s="115">
        <v>1</v>
      </c>
      <c r="O13" s="115">
        <f>M13+J13</f>
        <v>239.5</v>
      </c>
      <c r="P13" s="115">
        <v>1</v>
      </c>
      <c r="Q13" s="115">
        <v>1</v>
      </c>
      <c r="R13" s="130" t="s">
        <v>54</v>
      </c>
      <c r="S13" s="117" t="s">
        <v>267</v>
      </c>
      <c r="T13" s="118"/>
    </row>
    <row r="14" spans="1:20" ht="18.75" x14ac:dyDescent="0.3">
      <c r="A14" s="108" t="s">
        <v>246</v>
      </c>
      <c r="B14" s="119" t="s">
        <v>192</v>
      </c>
      <c r="C14" s="110"/>
      <c r="D14" s="111"/>
      <c r="E14" s="120">
        <v>1997</v>
      </c>
      <c r="F14" s="120"/>
      <c r="G14" s="120" t="s">
        <v>166</v>
      </c>
      <c r="H14" s="120" t="s">
        <v>208</v>
      </c>
      <c r="I14" s="129">
        <v>69.3</v>
      </c>
      <c r="J14" s="115">
        <v>50</v>
      </c>
      <c r="K14" s="115">
        <v>2</v>
      </c>
      <c r="L14" s="115">
        <v>73</v>
      </c>
      <c r="M14" s="115">
        <f t="shared" ref="M14:M18" si="0">L14/2</f>
        <v>36.5</v>
      </c>
      <c r="N14" s="115">
        <v>2</v>
      </c>
      <c r="O14" s="115">
        <f t="shared" ref="O14:O17" si="1">M14+J14</f>
        <v>86.5</v>
      </c>
      <c r="P14" s="115">
        <v>2</v>
      </c>
      <c r="Q14" s="115">
        <v>2</v>
      </c>
      <c r="R14" s="130" t="s">
        <v>56</v>
      </c>
      <c r="S14" s="117" t="s">
        <v>270</v>
      </c>
      <c r="T14" s="118"/>
    </row>
    <row r="15" spans="1:20" ht="19.5" customHeight="1" x14ac:dyDescent="0.3">
      <c r="A15" s="121" t="s">
        <v>247</v>
      </c>
      <c r="B15" s="119" t="s">
        <v>193</v>
      </c>
      <c r="C15" s="110"/>
      <c r="D15" s="111"/>
      <c r="E15" s="120">
        <v>1986</v>
      </c>
      <c r="F15" s="120"/>
      <c r="G15" s="120" t="s">
        <v>167</v>
      </c>
      <c r="H15" s="120" t="s">
        <v>173</v>
      </c>
      <c r="I15" s="131">
        <v>70.400000000000006</v>
      </c>
      <c r="J15" s="115">
        <v>41</v>
      </c>
      <c r="K15" s="115">
        <v>3</v>
      </c>
      <c r="L15" s="115">
        <v>66</v>
      </c>
      <c r="M15" s="115">
        <f t="shared" si="0"/>
        <v>33</v>
      </c>
      <c r="N15" s="115">
        <v>3</v>
      </c>
      <c r="O15" s="115">
        <f t="shared" si="1"/>
        <v>74</v>
      </c>
      <c r="P15" s="115">
        <v>3</v>
      </c>
      <c r="Q15" s="115">
        <v>3</v>
      </c>
      <c r="R15" s="130" t="s">
        <v>56</v>
      </c>
      <c r="S15" s="122" t="s">
        <v>269</v>
      </c>
      <c r="T15" s="118"/>
    </row>
    <row r="16" spans="1:20" ht="15" customHeight="1" x14ac:dyDescent="0.3">
      <c r="A16" s="108" t="s">
        <v>248</v>
      </c>
      <c r="B16" s="123" t="s">
        <v>237</v>
      </c>
      <c r="C16" s="124"/>
      <c r="D16" s="125"/>
      <c r="E16" s="128">
        <v>1998</v>
      </c>
      <c r="F16" s="120"/>
      <c r="G16" s="120" t="s">
        <v>236</v>
      </c>
      <c r="H16" s="120" t="s">
        <v>238</v>
      </c>
      <c r="I16" s="129">
        <v>69</v>
      </c>
      <c r="J16" s="115">
        <v>39</v>
      </c>
      <c r="K16" s="115">
        <v>4</v>
      </c>
      <c r="L16" s="115">
        <v>60</v>
      </c>
      <c r="M16" s="115">
        <f t="shared" si="0"/>
        <v>30</v>
      </c>
      <c r="N16" s="115">
        <v>4</v>
      </c>
      <c r="O16" s="115">
        <f t="shared" si="1"/>
        <v>69</v>
      </c>
      <c r="P16" s="115">
        <v>4</v>
      </c>
      <c r="Q16" s="115">
        <v>4</v>
      </c>
      <c r="R16" s="130"/>
      <c r="S16" s="117" t="s">
        <v>268</v>
      </c>
      <c r="T16" s="118"/>
    </row>
    <row r="17" spans="1:20" ht="15" customHeight="1" x14ac:dyDescent="0.3">
      <c r="A17" s="108" t="s">
        <v>249</v>
      </c>
      <c r="B17" s="123" t="s">
        <v>182</v>
      </c>
      <c r="C17" s="124"/>
      <c r="D17" s="125"/>
      <c r="E17" s="128">
        <v>1990</v>
      </c>
      <c r="F17" s="120"/>
      <c r="G17" s="120" t="s">
        <v>138</v>
      </c>
      <c r="H17" s="120" t="s">
        <v>201</v>
      </c>
      <c r="I17" s="129">
        <v>68.099999999999994</v>
      </c>
      <c r="J17" s="115">
        <v>10</v>
      </c>
      <c r="K17" s="115">
        <v>5</v>
      </c>
      <c r="L17" s="115">
        <v>29</v>
      </c>
      <c r="M17" s="115">
        <f t="shared" si="0"/>
        <v>14.5</v>
      </c>
      <c r="N17" s="115">
        <v>5</v>
      </c>
      <c r="O17" s="115">
        <f t="shared" si="1"/>
        <v>24.5</v>
      </c>
      <c r="P17" s="115">
        <v>5</v>
      </c>
      <c r="Q17" s="115">
        <v>5</v>
      </c>
      <c r="R17" s="130"/>
      <c r="S17" s="117"/>
      <c r="T17" s="118"/>
    </row>
    <row r="18" spans="1:20" ht="15" customHeight="1" x14ac:dyDescent="0.3">
      <c r="A18" s="108" t="s">
        <v>250</v>
      </c>
      <c r="B18" s="123" t="s">
        <v>190</v>
      </c>
      <c r="C18" s="124"/>
      <c r="D18" s="125"/>
      <c r="E18" s="128">
        <v>1994</v>
      </c>
      <c r="F18" s="120"/>
      <c r="G18" s="120" t="s">
        <v>163</v>
      </c>
      <c r="H18" s="120" t="s">
        <v>207</v>
      </c>
      <c r="I18" s="129">
        <v>71.099999999999994</v>
      </c>
      <c r="J18" s="115">
        <v>10</v>
      </c>
      <c r="K18" s="115">
        <v>6</v>
      </c>
      <c r="L18" s="115">
        <v>20</v>
      </c>
      <c r="M18" s="115">
        <f t="shared" si="0"/>
        <v>10</v>
      </c>
      <c r="N18" s="115">
        <v>6</v>
      </c>
      <c r="O18" s="115">
        <f>M18+J18</f>
        <v>20</v>
      </c>
      <c r="P18" s="115">
        <v>6</v>
      </c>
      <c r="Q18" s="115">
        <v>6</v>
      </c>
      <c r="R18" s="130"/>
      <c r="S18" s="117"/>
      <c r="T18" s="118"/>
    </row>
    <row r="19" spans="1:20" ht="18" customHeight="1" x14ac:dyDescent="0.25"/>
    <row r="20" spans="1:20" ht="15.75" x14ac:dyDescent="0.25">
      <c r="A20" s="102" t="s">
        <v>77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 t="s">
        <v>70</v>
      </c>
      <c r="N20" s="102"/>
      <c r="O20" s="102"/>
      <c r="P20" s="102"/>
      <c r="Q20" s="102"/>
      <c r="R20" s="102"/>
      <c r="S20" s="127"/>
      <c r="T20" s="127"/>
    </row>
  </sheetData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="90" zoomScaleNormal="90" workbookViewId="0">
      <selection activeCell="S16" sqref="S16"/>
    </sheetView>
  </sheetViews>
  <sheetFormatPr defaultRowHeight="15" x14ac:dyDescent="0.25"/>
  <cols>
    <col min="1" max="1" width="8.42578125" customWidth="1"/>
    <col min="2" max="3" width="10.7109375" customWidth="1"/>
    <col min="4" max="4" width="4.42578125" customWidth="1"/>
    <col min="5" max="5" width="10.28515625" customWidth="1"/>
    <col min="7" max="7" width="18.425781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6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130</v>
      </c>
      <c r="B9" s="103">
        <v>105</v>
      </c>
      <c r="C9" s="103">
        <v>80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63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08" t="s">
        <v>245</v>
      </c>
      <c r="B13" s="119" t="s">
        <v>210</v>
      </c>
      <c r="C13" s="110"/>
      <c r="D13" s="111"/>
      <c r="E13" s="120">
        <v>1991</v>
      </c>
      <c r="F13" s="120" t="s">
        <v>82</v>
      </c>
      <c r="G13" s="120" t="s">
        <v>197</v>
      </c>
      <c r="H13" s="120" t="s">
        <v>205</v>
      </c>
      <c r="I13" s="129">
        <v>77.400000000000006</v>
      </c>
      <c r="J13" s="115">
        <v>130</v>
      </c>
      <c r="K13" s="115">
        <v>1</v>
      </c>
      <c r="L13" s="115">
        <v>207</v>
      </c>
      <c r="M13" s="115">
        <f t="shared" ref="M13:M18" si="0">L13/2</f>
        <v>103.5</v>
      </c>
      <c r="N13" s="115">
        <v>1</v>
      </c>
      <c r="O13" s="115">
        <f t="shared" ref="O13:O18" si="1">M13+J13</f>
        <v>233.5</v>
      </c>
      <c r="P13" s="115">
        <v>1</v>
      </c>
      <c r="Q13" s="115">
        <v>1</v>
      </c>
      <c r="R13" s="135" t="s">
        <v>54</v>
      </c>
      <c r="S13" s="122" t="s">
        <v>265</v>
      </c>
      <c r="T13" s="118"/>
    </row>
    <row r="14" spans="1:20" ht="18.75" x14ac:dyDescent="0.3">
      <c r="A14" s="121" t="s">
        <v>246</v>
      </c>
      <c r="B14" s="119" t="s">
        <v>211</v>
      </c>
      <c r="C14" s="110"/>
      <c r="D14" s="111"/>
      <c r="E14" s="120">
        <v>1999</v>
      </c>
      <c r="F14" s="120" t="s">
        <v>82</v>
      </c>
      <c r="G14" s="120" t="s">
        <v>142</v>
      </c>
      <c r="H14" s="120" t="s">
        <v>206</v>
      </c>
      <c r="I14" s="131">
        <v>77.95</v>
      </c>
      <c r="J14" s="115">
        <v>124</v>
      </c>
      <c r="K14" s="115">
        <v>2</v>
      </c>
      <c r="L14" s="115">
        <v>200</v>
      </c>
      <c r="M14" s="115">
        <f t="shared" si="0"/>
        <v>100</v>
      </c>
      <c r="N14" s="115">
        <v>2</v>
      </c>
      <c r="O14" s="115">
        <f t="shared" si="1"/>
        <v>224</v>
      </c>
      <c r="P14" s="115">
        <v>2</v>
      </c>
      <c r="Q14" s="115">
        <v>2</v>
      </c>
      <c r="R14" s="135" t="s">
        <v>54</v>
      </c>
      <c r="S14" s="117" t="s">
        <v>267</v>
      </c>
      <c r="T14" s="118"/>
    </row>
    <row r="15" spans="1:20" ht="19.5" customHeight="1" x14ac:dyDescent="0.3">
      <c r="A15" s="121" t="s">
        <v>247</v>
      </c>
      <c r="B15" s="123" t="s">
        <v>180</v>
      </c>
      <c r="C15" s="124"/>
      <c r="D15" s="125"/>
      <c r="E15" s="128">
        <v>1997</v>
      </c>
      <c r="F15" s="120"/>
      <c r="G15" s="120" t="s">
        <v>168</v>
      </c>
      <c r="H15" s="120" t="s">
        <v>203</v>
      </c>
      <c r="I15" s="129">
        <v>74.400000000000006</v>
      </c>
      <c r="J15" s="115">
        <v>100</v>
      </c>
      <c r="K15" s="115">
        <v>3</v>
      </c>
      <c r="L15" s="115">
        <v>140</v>
      </c>
      <c r="M15" s="115">
        <f t="shared" si="0"/>
        <v>70</v>
      </c>
      <c r="N15" s="115">
        <v>4</v>
      </c>
      <c r="O15" s="115">
        <f t="shared" si="1"/>
        <v>170</v>
      </c>
      <c r="P15" s="115">
        <v>3</v>
      </c>
      <c r="Q15" s="115">
        <v>3</v>
      </c>
      <c r="R15" s="135" t="s">
        <v>54</v>
      </c>
      <c r="S15" s="117" t="s">
        <v>288</v>
      </c>
      <c r="T15" s="118"/>
    </row>
    <row r="16" spans="1:20" ht="19.5" customHeight="1" x14ac:dyDescent="0.3">
      <c r="A16" s="108" t="s">
        <v>248</v>
      </c>
      <c r="B16" s="123" t="s">
        <v>271</v>
      </c>
      <c r="C16" s="124"/>
      <c r="D16" s="125"/>
      <c r="E16" s="128">
        <v>1994</v>
      </c>
      <c r="F16" s="120"/>
      <c r="G16" s="120" t="s">
        <v>236</v>
      </c>
      <c r="H16" s="120" t="s">
        <v>273</v>
      </c>
      <c r="I16" s="129">
        <v>73.099999999999994</v>
      </c>
      <c r="J16" s="115">
        <v>70</v>
      </c>
      <c r="K16" s="115">
        <v>5</v>
      </c>
      <c r="L16" s="115">
        <v>141</v>
      </c>
      <c r="M16" s="115">
        <f t="shared" si="0"/>
        <v>70.5</v>
      </c>
      <c r="N16" s="115">
        <v>3</v>
      </c>
      <c r="O16" s="115">
        <f t="shared" si="1"/>
        <v>140.5</v>
      </c>
      <c r="P16" s="115">
        <v>4</v>
      </c>
      <c r="Q16" s="115">
        <v>4</v>
      </c>
      <c r="R16" s="135" t="s">
        <v>54</v>
      </c>
      <c r="S16" s="117" t="s">
        <v>268</v>
      </c>
      <c r="T16" s="118"/>
    </row>
    <row r="17" spans="1:20" ht="18" customHeight="1" x14ac:dyDescent="0.3">
      <c r="A17" s="108" t="s">
        <v>249</v>
      </c>
      <c r="B17" s="109" t="s">
        <v>209</v>
      </c>
      <c r="C17" s="110"/>
      <c r="D17" s="111"/>
      <c r="E17" s="128">
        <v>1999</v>
      </c>
      <c r="F17" s="120"/>
      <c r="G17" s="114" t="s">
        <v>143</v>
      </c>
      <c r="H17" s="114" t="s">
        <v>202</v>
      </c>
      <c r="I17" s="129">
        <v>75.099999999999994</v>
      </c>
      <c r="J17" s="115">
        <v>75</v>
      </c>
      <c r="K17" s="115">
        <v>4</v>
      </c>
      <c r="L17" s="115">
        <v>83</v>
      </c>
      <c r="M17" s="115">
        <f t="shared" si="0"/>
        <v>41.5</v>
      </c>
      <c r="N17" s="115">
        <v>5</v>
      </c>
      <c r="O17" s="115">
        <f t="shared" si="1"/>
        <v>116.5</v>
      </c>
      <c r="P17" s="115">
        <v>5</v>
      </c>
      <c r="Q17" s="115">
        <v>5</v>
      </c>
      <c r="R17" s="130" t="s">
        <v>55</v>
      </c>
      <c r="S17" s="117" t="s">
        <v>261</v>
      </c>
      <c r="T17" s="118"/>
    </row>
    <row r="18" spans="1:20" ht="18" customHeight="1" x14ac:dyDescent="0.3">
      <c r="A18" s="108" t="s">
        <v>250</v>
      </c>
      <c r="B18" s="123" t="s">
        <v>67</v>
      </c>
      <c r="C18" s="124"/>
      <c r="D18" s="125"/>
      <c r="E18" s="128">
        <v>1994</v>
      </c>
      <c r="F18" s="120"/>
      <c r="G18" s="120" t="s">
        <v>194</v>
      </c>
      <c r="H18" s="120" t="s">
        <v>199</v>
      </c>
      <c r="I18" s="129">
        <v>77</v>
      </c>
      <c r="J18" s="134">
        <v>52</v>
      </c>
      <c r="K18" s="134">
        <v>6</v>
      </c>
      <c r="L18" s="134">
        <v>75</v>
      </c>
      <c r="M18" s="134">
        <f t="shared" si="0"/>
        <v>37.5</v>
      </c>
      <c r="N18" s="134">
        <v>6</v>
      </c>
      <c r="O18" s="134">
        <f t="shared" si="1"/>
        <v>89.5</v>
      </c>
      <c r="P18" s="134">
        <v>6</v>
      </c>
      <c r="Q18" s="134">
        <v>6</v>
      </c>
      <c r="R18" s="135" t="s">
        <v>56</v>
      </c>
      <c r="S18" s="198" t="s">
        <v>281</v>
      </c>
      <c r="T18" s="118"/>
    </row>
    <row r="19" spans="1:20" ht="15" customHeight="1" x14ac:dyDescent="0.3">
      <c r="A19" s="108"/>
      <c r="B19" s="123" t="s">
        <v>177</v>
      </c>
      <c r="C19" s="124"/>
      <c r="D19" s="125"/>
      <c r="E19" s="128">
        <v>2002</v>
      </c>
      <c r="F19" s="120"/>
      <c r="G19" s="120" t="s">
        <v>195</v>
      </c>
      <c r="H19" s="120" t="s">
        <v>200</v>
      </c>
      <c r="I19" s="129">
        <v>73.7</v>
      </c>
      <c r="J19" s="115">
        <v>72</v>
      </c>
      <c r="K19" s="115"/>
      <c r="L19" s="115">
        <v>97</v>
      </c>
      <c r="M19" s="115">
        <f t="shared" ref="M19:M20" si="2">L19/2</f>
        <v>48.5</v>
      </c>
      <c r="N19" s="115"/>
      <c r="O19" s="115">
        <f t="shared" ref="O19" si="3">M19+J19</f>
        <v>120.5</v>
      </c>
      <c r="P19" s="115"/>
      <c r="Q19" s="115" t="s">
        <v>234</v>
      </c>
      <c r="R19" s="130" t="s">
        <v>56</v>
      </c>
      <c r="S19" s="117" t="s">
        <v>282</v>
      </c>
      <c r="T19" s="118"/>
    </row>
    <row r="20" spans="1:20" ht="18.75" x14ac:dyDescent="0.3">
      <c r="A20" s="108"/>
      <c r="B20" s="126" t="s">
        <v>232</v>
      </c>
      <c r="C20" s="119"/>
      <c r="D20" s="111"/>
      <c r="E20" s="128">
        <v>1999</v>
      </c>
      <c r="F20" s="120"/>
      <c r="G20" s="120" t="s">
        <v>233</v>
      </c>
      <c r="H20" s="120" t="s">
        <v>235</v>
      </c>
      <c r="I20" s="129">
        <v>74</v>
      </c>
      <c r="J20" s="115">
        <v>27</v>
      </c>
      <c r="K20" s="115"/>
      <c r="L20" s="115">
        <v>61</v>
      </c>
      <c r="M20" s="115">
        <f t="shared" si="2"/>
        <v>30.5</v>
      </c>
      <c r="N20" s="115"/>
      <c r="O20" s="115">
        <f t="shared" ref="O20" si="4">M20+J20</f>
        <v>57.5</v>
      </c>
      <c r="P20" s="115"/>
      <c r="Q20" s="115" t="s">
        <v>234</v>
      </c>
      <c r="R20" s="130"/>
      <c r="S20" s="117"/>
      <c r="T20" s="118"/>
    </row>
    <row r="21" spans="1:20" ht="18" customHeight="1" x14ac:dyDescent="0.25"/>
    <row r="22" spans="1:20" ht="15.75" x14ac:dyDescent="0.25">
      <c r="A22" s="102" t="s">
        <v>77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 t="s">
        <v>70</v>
      </c>
      <c r="N22" s="102"/>
      <c r="O22" s="102"/>
      <c r="P22" s="102"/>
      <c r="Q22" s="102"/>
      <c r="R22" s="102"/>
      <c r="S22" s="127"/>
      <c r="T22" s="127"/>
    </row>
  </sheetData>
  <sortState ref="A14:R19">
    <sortCondition ref="P14:P19"/>
  </sortState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activeCell="G23" sqref="G23"/>
    </sheetView>
  </sheetViews>
  <sheetFormatPr defaultRowHeight="15" x14ac:dyDescent="0.25"/>
  <cols>
    <col min="1" max="1" width="8.42578125" customWidth="1"/>
    <col min="2" max="3" width="10.7109375" customWidth="1"/>
    <col min="4" max="4" width="4.42578125" customWidth="1"/>
    <col min="5" max="5" width="10.28515625" customWidth="1"/>
    <col min="7" max="7" width="20.1406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4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140</v>
      </c>
      <c r="B9" s="103">
        <v>110</v>
      </c>
      <c r="C9" s="103">
        <v>85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65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08" t="s">
        <v>245</v>
      </c>
      <c r="B13" s="123" t="s">
        <v>216</v>
      </c>
      <c r="C13" s="124"/>
      <c r="D13" s="125"/>
      <c r="E13" s="128">
        <v>1992</v>
      </c>
      <c r="F13" s="120" t="s">
        <v>82</v>
      </c>
      <c r="G13" s="120" t="s">
        <v>145</v>
      </c>
      <c r="H13" s="120" t="s">
        <v>147</v>
      </c>
      <c r="I13" s="129">
        <v>81.7</v>
      </c>
      <c r="J13" s="115">
        <v>156</v>
      </c>
      <c r="K13" s="134">
        <v>1</v>
      </c>
      <c r="L13" s="134">
        <v>191</v>
      </c>
      <c r="M13" s="115">
        <f t="shared" ref="M13:M18" si="0">L13/2</f>
        <v>95.5</v>
      </c>
      <c r="N13" s="134">
        <v>3</v>
      </c>
      <c r="O13" s="115">
        <f t="shared" ref="O13:O18" si="1">M13+J13</f>
        <v>251.5</v>
      </c>
      <c r="P13" s="134">
        <v>1</v>
      </c>
      <c r="Q13" s="134">
        <v>1</v>
      </c>
      <c r="R13" s="130" t="s">
        <v>54</v>
      </c>
      <c r="S13" s="117" t="s">
        <v>283</v>
      </c>
      <c r="T13" s="118"/>
    </row>
    <row r="14" spans="1:20" ht="18.75" x14ac:dyDescent="0.3">
      <c r="A14" s="108" t="s">
        <v>246</v>
      </c>
      <c r="B14" s="123" t="s">
        <v>217</v>
      </c>
      <c r="C14" s="124"/>
      <c r="D14" s="125"/>
      <c r="E14" s="128">
        <v>1959</v>
      </c>
      <c r="F14" s="120" t="s">
        <v>82</v>
      </c>
      <c r="G14" s="120" t="s">
        <v>141</v>
      </c>
      <c r="H14" s="120" t="s">
        <v>140</v>
      </c>
      <c r="I14" s="129">
        <v>81.599999999999994</v>
      </c>
      <c r="J14" s="115">
        <v>115</v>
      </c>
      <c r="K14" s="115">
        <v>3</v>
      </c>
      <c r="L14" s="115">
        <v>219</v>
      </c>
      <c r="M14" s="204">
        <f t="shared" si="0"/>
        <v>109.5</v>
      </c>
      <c r="N14" s="115">
        <v>1</v>
      </c>
      <c r="O14" s="115">
        <f t="shared" si="1"/>
        <v>224.5</v>
      </c>
      <c r="P14" s="115">
        <v>2</v>
      </c>
      <c r="Q14" s="115">
        <v>2</v>
      </c>
      <c r="R14" s="179" t="s">
        <v>54</v>
      </c>
      <c r="S14" s="117" t="s">
        <v>283</v>
      </c>
      <c r="T14" s="118"/>
    </row>
    <row r="15" spans="1:20" ht="19.5" customHeight="1" x14ac:dyDescent="0.3">
      <c r="A15" s="121" t="s">
        <v>247</v>
      </c>
      <c r="B15" s="123" t="s">
        <v>215</v>
      </c>
      <c r="C15" s="124"/>
      <c r="D15" s="125"/>
      <c r="E15" s="128">
        <v>1994</v>
      </c>
      <c r="F15" s="120"/>
      <c r="G15" s="120" t="s">
        <v>198</v>
      </c>
      <c r="H15" s="120" t="s">
        <v>173</v>
      </c>
      <c r="I15" s="129">
        <v>83.4</v>
      </c>
      <c r="J15" s="115">
        <v>119</v>
      </c>
      <c r="K15" s="115">
        <v>2</v>
      </c>
      <c r="L15" s="115">
        <v>200</v>
      </c>
      <c r="M15" s="115">
        <f t="shared" si="0"/>
        <v>100</v>
      </c>
      <c r="N15" s="115">
        <v>2</v>
      </c>
      <c r="O15" s="115">
        <f t="shared" si="1"/>
        <v>219</v>
      </c>
      <c r="P15" s="115">
        <v>3</v>
      </c>
      <c r="Q15" s="115">
        <v>3</v>
      </c>
      <c r="R15" s="179" t="s">
        <v>54</v>
      </c>
      <c r="S15" s="117" t="s">
        <v>269</v>
      </c>
      <c r="T15" s="118"/>
    </row>
    <row r="16" spans="1:20" ht="15" customHeight="1" x14ac:dyDescent="0.3">
      <c r="A16" s="108" t="s">
        <v>248</v>
      </c>
      <c r="B16" s="119" t="s">
        <v>213</v>
      </c>
      <c r="C16" s="110"/>
      <c r="D16" s="111"/>
      <c r="E16" s="120">
        <v>2000</v>
      </c>
      <c r="F16" s="120"/>
      <c r="G16" s="120" t="s">
        <v>275</v>
      </c>
      <c r="H16" s="120" t="s">
        <v>203</v>
      </c>
      <c r="I16" s="131">
        <v>80</v>
      </c>
      <c r="J16" s="115">
        <v>56</v>
      </c>
      <c r="K16" s="115">
        <v>4</v>
      </c>
      <c r="L16" s="115">
        <v>108</v>
      </c>
      <c r="M16" s="115">
        <f t="shared" si="0"/>
        <v>54</v>
      </c>
      <c r="N16" s="115">
        <v>4</v>
      </c>
      <c r="O16" s="115">
        <f t="shared" si="1"/>
        <v>110</v>
      </c>
      <c r="P16" s="115">
        <v>4</v>
      </c>
      <c r="Q16" s="115">
        <v>4</v>
      </c>
      <c r="R16" s="179" t="s">
        <v>55</v>
      </c>
      <c r="S16" s="122" t="s">
        <v>288</v>
      </c>
      <c r="T16" s="118"/>
    </row>
    <row r="17" spans="1:20" ht="15" customHeight="1" x14ac:dyDescent="0.3">
      <c r="A17" s="108" t="s">
        <v>249</v>
      </c>
      <c r="B17" s="119" t="s">
        <v>214</v>
      </c>
      <c r="C17" s="110"/>
      <c r="D17" s="111"/>
      <c r="E17" s="120">
        <v>1993</v>
      </c>
      <c r="F17" s="120"/>
      <c r="G17" s="120" t="s">
        <v>165</v>
      </c>
      <c r="H17" s="120" t="s">
        <v>284</v>
      </c>
      <c r="I17" s="129">
        <v>82.7</v>
      </c>
      <c r="J17" s="115">
        <v>20</v>
      </c>
      <c r="K17" s="115">
        <v>5</v>
      </c>
      <c r="L17" s="115">
        <v>50</v>
      </c>
      <c r="M17" s="115">
        <f t="shared" si="0"/>
        <v>25</v>
      </c>
      <c r="N17" s="115">
        <v>5</v>
      </c>
      <c r="O17" s="115">
        <f t="shared" si="1"/>
        <v>45</v>
      </c>
      <c r="P17" s="115">
        <v>5</v>
      </c>
      <c r="Q17" s="115">
        <v>5</v>
      </c>
      <c r="R17" s="135"/>
      <c r="S17" s="117" t="s">
        <v>266</v>
      </c>
      <c r="T17" s="118"/>
    </row>
    <row r="18" spans="1:20" ht="16.5" customHeight="1" x14ac:dyDescent="0.3">
      <c r="A18" s="108" t="s">
        <v>250</v>
      </c>
      <c r="B18" s="109" t="s">
        <v>212</v>
      </c>
      <c r="C18" s="110"/>
      <c r="D18" s="111"/>
      <c r="E18" s="128">
        <v>1979</v>
      </c>
      <c r="F18" s="120"/>
      <c r="G18" s="114" t="s">
        <v>164</v>
      </c>
      <c r="H18" s="114" t="s">
        <v>169</v>
      </c>
      <c r="I18" s="129">
        <v>84.5</v>
      </c>
      <c r="J18" s="115">
        <v>0</v>
      </c>
      <c r="K18" s="115" t="s">
        <v>244</v>
      </c>
      <c r="L18" s="115">
        <v>0</v>
      </c>
      <c r="M18" s="115">
        <f t="shared" si="0"/>
        <v>0</v>
      </c>
      <c r="N18" s="115" t="s">
        <v>244</v>
      </c>
      <c r="O18" s="115">
        <f t="shared" si="1"/>
        <v>0</v>
      </c>
      <c r="P18" s="115" t="s">
        <v>244</v>
      </c>
      <c r="Q18" s="115">
        <v>0</v>
      </c>
      <c r="R18" s="130"/>
      <c r="S18" s="117"/>
      <c r="T18" s="118"/>
    </row>
    <row r="19" spans="1:20" ht="18" customHeight="1" x14ac:dyDescent="0.25"/>
    <row r="20" spans="1:20" ht="15.75" x14ac:dyDescent="0.25">
      <c r="A20" s="102" t="s">
        <v>77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 t="s">
        <v>70</v>
      </c>
      <c r="N20" s="102"/>
      <c r="O20" s="102"/>
      <c r="P20" s="102"/>
      <c r="Q20" s="102"/>
      <c r="R20" s="102"/>
      <c r="S20" s="127"/>
      <c r="T20" s="127"/>
    </row>
  </sheetData>
  <sortState ref="B13:T18">
    <sortCondition ref="P13:P18"/>
  </sortState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activeCell="A2" sqref="A2:T20"/>
    </sheetView>
  </sheetViews>
  <sheetFormatPr defaultRowHeight="15" x14ac:dyDescent="0.25"/>
  <cols>
    <col min="1" max="1" width="8.42578125" customWidth="1"/>
    <col min="2" max="3" width="10.7109375" customWidth="1"/>
    <col min="4" max="4" width="2.85546875" customWidth="1"/>
    <col min="5" max="5" width="10.28515625" customWidth="1"/>
    <col min="7" max="7" width="20.1406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4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150</v>
      </c>
      <c r="B9" s="103">
        <v>120</v>
      </c>
      <c r="C9" s="103">
        <v>95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64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0.25" customHeight="1" x14ac:dyDescent="0.3">
      <c r="A13" s="108" t="s">
        <v>245</v>
      </c>
      <c r="B13" s="119" t="s">
        <v>220</v>
      </c>
      <c r="C13" s="110"/>
      <c r="D13" s="111"/>
      <c r="E13" s="120">
        <v>1981</v>
      </c>
      <c r="F13" s="120" t="s">
        <v>82</v>
      </c>
      <c r="G13" s="120" t="s">
        <v>194</v>
      </c>
      <c r="H13" s="120" t="s">
        <v>199</v>
      </c>
      <c r="I13" s="131">
        <v>85.35</v>
      </c>
      <c r="J13" s="115">
        <v>145</v>
      </c>
      <c r="K13" s="115">
        <v>1</v>
      </c>
      <c r="L13" s="115">
        <v>240</v>
      </c>
      <c r="M13" s="115">
        <f t="shared" ref="M13:M18" si="0">L13/2</f>
        <v>120</v>
      </c>
      <c r="N13" s="115">
        <v>1</v>
      </c>
      <c r="O13" s="115">
        <f t="shared" ref="O13:O18" si="1">M13+J13</f>
        <v>265</v>
      </c>
      <c r="P13" s="178">
        <v>1</v>
      </c>
      <c r="Q13" s="178">
        <v>1</v>
      </c>
      <c r="R13" s="179" t="s">
        <v>54</v>
      </c>
      <c r="S13" s="122" t="s">
        <v>283</v>
      </c>
      <c r="T13" s="118"/>
    </row>
    <row r="14" spans="1:20" ht="21" customHeight="1" x14ac:dyDescent="0.3">
      <c r="A14" s="108" t="s">
        <v>246</v>
      </c>
      <c r="B14" s="123" t="s">
        <v>221</v>
      </c>
      <c r="C14" s="124"/>
      <c r="D14" s="125"/>
      <c r="E14" s="128">
        <v>1993</v>
      </c>
      <c r="F14" s="120"/>
      <c r="G14" s="120" t="s">
        <v>145</v>
      </c>
      <c r="H14" s="120" t="s">
        <v>147</v>
      </c>
      <c r="I14" s="129">
        <v>90.5</v>
      </c>
      <c r="J14" s="115">
        <v>106</v>
      </c>
      <c r="K14" s="115">
        <v>2</v>
      </c>
      <c r="L14" s="115">
        <v>210</v>
      </c>
      <c r="M14" s="115">
        <f t="shared" si="0"/>
        <v>105</v>
      </c>
      <c r="N14" s="115">
        <v>2</v>
      </c>
      <c r="O14" s="115">
        <f t="shared" si="1"/>
        <v>211</v>
      </c>
      <c r="P14" s="178">
        <v>2</v>
      </c>
      <c r="Q14" s="178">
        <v>2</v>
      </c>
      <c r="R14" s="179" t="s">
        <v>54</v>
      </c>
      <c r="S14" s="117" t="s">
        <v>260</v>
      </c>
      <c r="T14" s="118"/>
    </row>
    <row r="15" spans="1:20" ht="23.25" customHeight="1" x14ac:dyDescent="0.3">
      <c r="A15" s="108" t="s">
        <v>247</v>
      </c>
      <c r="B15" s="119" t="s">
        <v>219</v>
      </c>
      <c r="C15" s="110"/>
      <c r="D15" s="111"/>
      <c r="E15" s="120">
        <v>1995</v>
      </c>
      <c r="F15" s="120" t="s">
        <v>82</v>
      </c>
      <c r="G15" s="120" t="s">
        <v>144</v>
      </c>
      <c r="H15" s="120" t="s">
        <v>146</v>
      </c>
      <c r="I15" s="129">
        <v>88.2</v>
      </c>
      <c r="J15" s="115">
        <v>100</v>
      </c>
      <c r="K15" s="115">
        <v>4</v>
      </c>
      <c r="L15" s="115">
        <v>164</v>
      </c>
      <c r="M15" s="115">
        <f t="shared" si="0"/>
        <v>82</v>
      </c>
      <c r="N15" s="115">
        <v>3</v>
      </c>
      <c r="O15" s="115">
        <f t="shared" si="1"/>
        <v>182</v>
      </c>
      <c r="P15" s="115">
        <v>3</v>
      </c>
      <c r="Q15" s="115">
        <v>3</v>
      </c>
      <c r="R15" s="179" t="s">
        <v>54</v>
      </c>
      <c r="S15" s="117" t="s">
        <v>259</v>
      </c>
      <c r="T15" s="118"/>
    </row>
    <row r="16" spans="1:20" ht="18.75" x14ac:dyDescent="0.3">
      <c r="A16" s="108" t="s">
        <v>248</v>
      </c>
      <c r="B16" s="133" t="s">
        <v>218</v>
      </c>
      <c r="C16" s="110"/>
      <c r="D16" s="111"/>
      <c r="E16" s="128">
        <v>1987</v>
      </c>
      <c r="F16" s="120"/>
      <c r="G16" s="114" t="s">
        <v>165</v>
      </c>
      <c r="H16" s="114" t="s">
        <v>284</v>
      </c>
      <c r="I16" s="129">
        <v>85.7</v>
      </c>
      <c r="J16" s="115">
        <v>104</v>
      </c>
      <c r="K16" s="115">
        <v>3</v>
      </c>
      <c r="L16" s="115">
        <v>120</v>
      </c>
      <c r="M16" s="115">
        <f t="shared" si="0"/>
        <v>60</v>
      </c>
      <c r="N16" s="115">
        <v>4</v>
      </c>
      <c r="O16" s="115">
        <f t="shared" si="1"/>
        <v>164</v>
      </c>
      <c r="P16" s="115">
        <v>4</v>
      </c>
      <c r="Q16" s="115">
        <v>4</v>
      </c>
      <c r="R16" s="179" t="s">
        <v>54</v>
      </c>
      <c r="S16" s="117" t="s">
        <v>286</v>
      </c>
      <c r="T16" s="118"/>
    </row>
    <row r="17" spans="1:20" ht="19.5" customHeight="1" x14ac:dyDescent="0.25">
      <c r="A17" s="121" t="s">
        <v>249</v>
      </c>
      <c r="B17" s="123" t="s">
        <v>223</v>
      </c>
      <c r="C17" s="124"/>
      <c r="D17" s="125"/>
      <c r="E17" s="128">
        <v>1975</v>
      </c>
      <c r="F17" s="120"/>
      <c r="G17" s="120" t="s">
        <v>141</v>
      </c>
      <c r="H17" s="120" t="s">
        <v>140</v>
      </c>
      <c r="I17" s="129">
        <v>95</v>
      </c>
      <c r="J17" s="115">
        <v>45</v>
      </c>
      <c r="K17" s="115">
        <v>5</v>
      </c>
      <c r="L17" s="115">
        <v>111</v>
      </c>
      <c r="M17" s="115">
        <f t="shared" si="0"/>
        <v>55.5</v>
      </c>
      <c r="N17" s="115">
        <v>5</v>
      </c>
      <c r="O17" s="115">
        <f t="shared" si="1"/>
        <v>100.5</v>
      </c>
      <c r="P17" s="177">
        <v>5</v>
      </c>
      <c r="Q17" s="176">
        <v>5</v>
      </c>
      <c r="R17" s="181" t="s">
        <v>56</v>
      </c>
      <c r="S17" s="181"/>
      <c r="T17" s="182"/>
    </row>
    <row r="18" spans="1:20" ht="15" customHeight="1" x14ac:dyDescent="0.3">
      <c r="A18" s="108" t="s">
        <v>250</v>
      </c>
      <c r="B18" s="123" t="s">
        <v>178</v>
      </c>
      <c r="C18" s="124"/>
      <c r="D18" s="125"/>
      <c r="E18" s="128">
        <v>1995</v>
      </c>
      <c r="F18" s="120"/>
      <c r="G18" s="120" t="s">
        <v>138</v>
      </c>
      <c r="H18" s="120" t="s">
        <v>201</v>
      </c>
      <c r="I18" s="129">
        <v>85.4</v>
      </c>
      <c r="J18" s="115">
        <v>15</v>
      </c>
      <c r="K18" s="115">
        <v>6</v>
      </c>
      <c r="L18" s="115">
        <v>51</v>
      </c>
      <c r="M18" s="115">
        <f t="shared" si="0"/>
        <v>25.5</v>
      </c>
      <c r="N18" s="115">
        <v>6</v>
      </c>
      <c r="O18" s="115">
        <f t="shared" si="1"/>
        <v>40.5</v>
      </c>
      <c r="P18" s="177">
        <v>6</v>
      </c>
      <c r="Q18" s="176">
        <v>6</v>
      </c>
      <c r="R18" s="181"/>
      <c r="S18" s="181"/>
      <c r="T18" s="182"/>
    </row>
    <row r="19" spans="1:20" ht="18" customHeight="1" x14ac:dyDescent="0.25"/>
    <row r="20" spans="1:20" ht="15.75" x14ac:dyDescent="0.25">
      <c r="A20" s="102" t="s">
        <v>77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 t="s">
        <v>70</v>
      </c>
      <c r="N20" s="102"/>
      <c r="O20" s="102"/>
      <c r="P20" s="102"/>
      <c r="Q20" s="102"/>
      <c r="R20" s="102"/>
      <c r="S20" s="127"/>
      <c r="T20" s="127"/>
    </row>
  </sheetData>
  <sortState ref="B14:T19">
    <sortCondition descending="1" ref="O14:O19"/>
  </sortState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90" zoomScaleNormal="90" workbookViewId="0">
      <selection activeCell="F20" sqref="F20"/>
    </sheetView>
  </sheetViews>
  <sheetFormatPr defaultRowHeight="15" x14ac:dyDescent="0.25"/>
  <cols>
    <col min="1" max="1" width="8.42578125" customWidth="1"/>
    <col min="2" max="3" width="10.7109375" customWidth="1"/>
    <col min="4" max="4" width="4.42578125" customWidth="1"/>
    <col min="5" max="5" width="10.28515625" customWidth="1"/>
    <col min="7" max="7" width="20.140625" customWidth="1"/>
    <col min="8" max="8" width="29.28515625" customWidth="1"/>
    <col min="12" max="12" width="8.140625" customWidth="1"/>
    <col min="13" max="13" width="7.5703125" customWidth="1"/>
    <col min="15" max="15" width="10.85546875" customWidth="1"/>
    <col min="16" max="16" width="7.28515625" customWidth="1"/>
    <col min="17" max="17" width="8.28515625" customWidth="1"/>
    <col min="18" max="18" width="7.28515625" customWidth="1"/>
    <col min="19" max="19" width="7.85546875" customWidth="1"/>
    <col min="20" max="20" width="14.42578125" customWidth="1"/>
  </cols>
  <sheetData>
    <row r="1" spans="1:20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</row>
    <row r="3" spans="1:20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73"/>
    </row>
    <row r="4" spans="1:20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73"/>
      <c r="S4" s="213"/>
      <c r="T4" s="213"/>
    </row>
    <row r="5" spans="1:20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  <c r="R5" s="73"/>
      <c r="S5" s="75"/>
      <c r="T5" s="75"/>
    </row>
    <row r="6" spans="1:20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2"/>
      <c r="R6" s="73"/>
      <c r="S6" s="75"/>
      <c r="T6" s="75"/>
    </row>
    <row r="7" spans="1:20" x14ac:dyDescent="0.25">
      <c r="A7" s="2"/>
      <c r="B7" s="2"/>
      <c r="C7" s="2"/>
      <c r="S7" s="75"/>
      <c r="T7" s="75"/>
    </row>
    <row r="8" spans="1:20" ht="15.75" customHeight="1" x14ac:dyDescent="0.25">
      <c r="A8" s="103" t="s">
        <v>54</v>
      </c>
      <c r="B8" s="103" t="s">
        <v>55</v>
      </c>
      <c r="C8" s="103" t="s">
        <v>56</v>
      </c>
      <c r="D8" s="210" t="s">
        <v>51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73"/>
    </row>
    <row r="9" spans="1:20" ht="15.75" customHeight="1" x14ac:dyDescent="0.25">
      <c r="A9" s="103">
        <v>160</v>
      </c>
      <c r="B9" s="103">
        <v>130</v>
      </c>
      <c r="C9" s="103">
        <v>100</v>
      </c>
      <c r="D9" s="9"/>
      <c r="E9" s="10"/>
      <c r="F9" s="73"/>
      <c r="G9" s="73"/>
      <c r="H9" s="73"/>
      <c r="I9" s="73"/>
      <c r="J9" s="73"/>
      <c r="K9" s="73"/>
      <c r="L9" s="73"/>
      <c r="M9" s="73"/>
      <c r="N9" s="73"/>
      <c r="O9" s="73"/>
      <c r="Q9" s="82"/>
      <c r="R9" s="215" t="s">
        <v>12</v>
      </c>
      <c r="S9" s="215"/>
    </row>
    <row r="10" spans="1:20" ht="15.75" x14ac:dyDescent="0.25">
      <c r="A10" s="5"/>
      <c r="B10" s="5"/>
      <c r="C10" s="5"/>
      <c r="D10" s="5"/>
      <c r="E10" s="5"/>
      <c r="F10" s="5"/>
      <c r="G10" s="216" t="s">
        <v>84</v>
      </c>
      <c r="H10" s="216"/>
      <c r="I10" s="217"/>
      <c r="J10" s="217"/>
      <c r="K10" s="217"/>
      <c r="L10" s="217"/>
      <c r="M10" s="217"/>
      <c r="N10" s="74"/>
      <c r="P10" s="83"/>
      <c r="Q10" s="221" t="s">
        <v>1</v>
      </c>
      <c r="R10" s="221"/>
      <c r="S10" s="221"/>
      <c r="T10" s="221"/>
    </row>
    <row r="11" spans="1:20" ht="15" customHeight="1" x14ac:dyDescent="0.25">
      <c r="A11" s="207" t="s">
        <v>71</v>
      </c>
      <c r="B11" s="208" t="s">
        <v>3</v>
      </c>
      <c r="C11" s="208"/>
      <c r="D11" s="208"/>
      <c r="E11" s="208" t="s">
        <v>57</v>
      </c>
      <c r="F11" s="208" t="s">
        <v>254</v>
      </c>
      <c r="G11" s="208" t="s">
        <v>78</v>
      </c>
      <c r="H11" s="219" t="s">
        <v>137</v>
      </c>
      <c r="I11" s="208" t="s">
        <v>4</v>
      </c>
      <c r="J11" s="208" t="s">
        <v>5</v>
      </c>
      <c r="K11" s="208" t="s">
        <v>2</v>
      </c>
      <c r="L11" s="218" t="s">
        <v>6</v>
      </c>
      <c r="M11" s="218"/>
      <c r="N11" s="218" t="s">
        <v>2</v>
      </c>
      <c r="O11" s="208" t="s">
        <v>58</v>
      </c>
      <c r="P11" s="218" t="s">
        <v>2</v>
      </c>
      <c r="Q11" s="208" t="s">
        <v>274</v>
      </c>
      <c r="R11" s="208" t="s">
        <v>7</v>
      </c>
      <c r="S11" s="208" t="s">
        <v>8</v>
      </c>
      <c r="T11" s="208"/>
    </row>
    <row r="12" spans="1:20" ht="15" customHeight="1" x14ac:dyDescent="0.25">
      <c r="A12" s="207"/>
      <c r="B12" s="208"/>
      <c r="C12" s="208"/>
      <c r="D12" s="208"/>
      <c r="E12" s="208"/>
      <c r="F12" s="208"/>
      <c r="G12" s="208"/>
      <c r="H12" s="220"/>
      <c r="I12" s="208"/>
      <c r="J12" s="208"/>
      <c r="K12" s="208"/>
      <c r="L12" s="103" t="s">
        <v>9</v>
      </c>
      <c r="M12" s="103" t="s">
        <v>10</v>
      </c>
      <c r="N12" s="218"/>
      <c r="O12" s="208"/>
      <c r="P12" s="218"/>
      <c r="Q12" s="208"/>
      <c r="R12" s="208"/>
      <c r="S12" s="208"/>
      <c r="T12" s="208"/>
    </row>
    <row r="13" spans="1:20" ht="24" customHeight="1" x14ac:dyDescent="0.3">
      <c r="A13" s="108" t="s">
        <v>121</v>
      </c>
      <c r="B13" s="119" t="s">
        <v>224</v>
      </c>
      <c r="C13" s="110"/>
      <c r="D13" s="111"/>
      <c r="E13" s="120">
        <v>1989</v>
      </c>
      <c r="F13" s="120"/>
      <c r="G13" s="120" t="s">
        <v>144</v>
      </c>
      <c r="H13" s="120" t="s">
        <v>146</v>
      </c>
      <c r="I13" s="129">
        <v>95.4</v>
      </c>
      <c r="J13" s="115">
        <v>128</v>
      </c>
      <c r="K13" s="115"/>
      <c r="L13" s="115">
        <v>153</v>
      </c>
      <c r="M13" s="115">
        <f>L13/2</f>
        <v>76.5</v>
      </c>
      <c r="N13" s="115"/>
      <c r="O13" s="115">
        <f>M13+J13</f>
        <v>204.5</v>
      </c>
      <c r="P13" s="115">
        <v>1</v>
      </c>
      <c r="Q13" s="115">
        <v>1</v>
      </c>
      <c r="R13" s="179" t="s">
        <v>54</v>
      </c>
      <c r="S13" s="117" t="s">
        <v>259</v>
      </c>
      <c r="T13" s="118"/>
    </row>
    <row r="14" spans="1:20" ht="18.75" x14ac:dyDescent="0.3">
      <c r="A14" s="108" t="s">
        <v>122</v>
      </c>
      <c r="B14" s="109" t="s">
        <v>222</v>
      </c>
      <c r="C14" s="110"/>
      <c r="D14" s="111"/>
      <c r="E14" s="128">
        <v>1987</v>
      </c>
      <c r="F14" s="120"/>
      <c r="G14" s="114" t="s">
        <v>165</v>
      </c>
      <c r="H14" s="114" t="s">
        <v>284</v>
      </c>
      <c r="I14" s="129">
        <v>115.9</v>
      </c>
      <c r="J14" s="115">
        <v>64</v>
      </c>
      <c r="K14" s="115"/>
      <c r="L14" s="115">
        <v>140</v>
      </c>
      <c r="M14" s="115">
        <f>L14/2</f>
        <v>70</v>
      </c>
      <c r="N14" s="115"/>
      <c r="O14" s="115">
        <f>M14+J14</f>
        <v>134</v>
      </c>
      <c r="P14" s="115">
        <v>2</v>
      </c>
      <c r="Q14" s="115">
        <v>2</v>
      </c>
      <c r="R14" s="179" t="s">
        <v>55</v>
      </c>
      <c r="S14" s="117" t="s">
        <v>286</v>
      </c>
      <c r="T14" s="118"/>
    </row>
    <row r="15" spans="1:20" ht="19.5" customHeight="1" x14ac:dyDescent="0.3">
      <c r="A15" s="121" t="s">
        <v>123</v>
      </c>
      <c r="B15" s="123" t="s">
        <v>242</v>
      </c>
      <c r="C15" s="124"/>
      <c r="D15" s="125"/>
      <c r="E15" s="128">
        <v>2000</v>
      </c>
      <c r="F15" s="120"/>
      <c r="G15" s="120" t="s">
        <v>196</v>
      </c>
      <c r="H15" s="120" t="s">
        <v>201</v>
      </c>
      <c r="I15" s="129">
        <v>98.6</v>
      </c>
      <c r="J15" s="115">
        <v>15</v>
      </c>
      <c r="K15" s="115"/>
      <c r="L15" s="115">
        <v>60</v>
      </c>
      <c r="M15" s="115">
        <f>L15/2</f>
        <v>30</v>
      </c>
      <c r="N15" s="115"/>
      <c r="O15" s="115">
        <f>M15+J15</f>
        <v>45</v>
      </c>
      <c r="P15" s="115">
        <v>3</v>
      </c>
      <c r="Q15" s="115">
        <v>3</v>
      </c>
      <c r="R15" s="130"/>
      <c r="S15" s="117"/>
      <c r="T15" s="118"/>
    </row>
    <row r="16" spans="1:20" ht="18" customHeight="1" x14ac:dyDescent="0.3">
      <c r="A16" s="108" t="s">
        <v>92</v>
      </c>
      <c r="B16" s="119" t="s">
        <v>225</v>
      </c>
      <c r="C16" s="110"/>
      <c r="D16" s="111"/>
      <c r="E16" s="120">
        <v>1988</v>
      </c>
      <c r="F16" s="120"/>
      <c r="G16" s="120" t="s">
        <v>141</v>
      </c>
      <c r="H16" s="120" t="s">
        <v>140</v>
      </c>
      <c r="I16" s="131">
        <v>103</v>
      </c>
      <c r="J16" s="115">
        <v>7</v>
      </c>
      <c r="K16" s="115"/>
      <c r="L16" s="115">
        <v>21</v>
      </c>
      <c r="M16" s="115">
        <f>L16/2</f>
        <v>10.5</v>
      </c>
      <c r="N16" s="115"/>
      <c r="O16" s="115">
        <f>M16+J16</f>
        <v>17.5</v>
      </c>
      <c r="P16" s="115">
        <v>4</v>
      </c>
      <c r="Q16" s="115">
        <v>4</v>
      </c>
      <c r="R16" s="130"/>
      <c r="S16" s="122"/>
      <c r="T16" s="118"/>
    </row>
    <row r="17" spans="1:20" ht="18" customHeight="1" x14ac:dyDescent="0.25"/>
    <row r="18" spans="1:20" ht="15.75" x14ac:dyDescent="0.25">
      <c r="A18" s="102" t="s">
        <v>77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 t="s">
        <v>70</v>
      </c>
      <c r="N18" s="102"/>
      <c r="O18" s="102"/>
      <c r="P18" s="102"/>
      <c r="Q18" s="102"/>
      <c r="R18" s="102"/>
      <c r="S18" s="127"/>
      <c r="T18" s="127"/>
    </row>
  </sheetData>
  <sortState ref="B14:T17">
    <sortCondition descending="1" ref="O14:O17"/>
  </sortState>
  <mergeCells count="27">
    <mergeCell ref="D5:Q5"/>
    <mergeCell ref="A2:T2"/>
    <mergeCell ref="D3:Q3"/>
    <mergeCell ref="A4:C4"/>
    <mergeCell ref="D4:Q4"/>
    <mergeCell ref="S4:T4"/>
    <mergeCell ref="A11:A12"/>
    <mergeCell ref="B11:D12"/>
    <mergeCell ref="E11:E12"/>
    <mergeCell ref="F11:F12"/>
    <mergeCell ref="G11:G12"/>
    <mergeCell ref="N11:N12"/>
    <mergeCell ref="D6:Q6"/>
    <mergeCell ref="D8:Q8"/>
    <mergeCell ref="R9:S9"/>
    <mergeCell ref="G10:M10"/>
    <mergeCell ref="Q10:T10"/>
    <mergeCell ref="H11:H12"/>
    <mergeCell ref="I11:I12"/>
    <mergeCell ref="J11:J12"/>
    <mergeCell ref="K11:K12"/>
    <mergeCell ref="L11:M11"/>
    <mergeCell ref="O11:O12"/>
    <mergeCell ref="P11:P12"/>
    <mergeCell ref="Q11:Q12"/>
    <mergeCell ref="R11:R12"/>
    <mergeCell ref="S11:T12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view="pageBreakPreview" topLeftCell="A19" zoomScale="60" workbookViewId="0">
      <selection activeCell="A26" sqref="A26:K41"/>
    </sheetView>
  </sheetViews>
  <sheetFormatPr defaultRowHeight="15" x14ac:dyDescent="0.25"/>
  <cols>
    <col min="4" max="4" width="9.85546875" customWidth="1"/>
    <col min="6" max="6" width="19.7109375" customWidth="1"/>
    <col min="7" max="7" width="33.5703125" customWidth="1"/>
    <col min="8" max="8" width="14.42578125" customWidth="1"/>
    <col min="11" max="11" width="15.42578125" customWidth="1"/>
  </cols>
  <sheetData>
    <row r="2" spans="1:11" x14ac:dyDescent="0.25">
      <c r="A2" s="227" t="s">
        <v>252</v>
      </c>
      <c r="B2" s="226" t="s">
        <v>3</v>
      </c>
      <c r="C2" s="226"/>
      <c r="D2" s="226"/>
      <c r="E2" s="226" t="s">
        <v>57</v>
      </c>
      <c r="F2" s="226" t="s">
        <v>78</v>
      </c>
      <c r="G2" s="226" t="s">
        <v>137</v>
      </c>
      <c r="H2" s="228" t="s">
        <v>253</v>
      </c>
      <c r="I2" s="229" t="s">
        <v>254</v>
      </c>
      <c r="J2" s="226" t="s">
        <v>8</v>
      </c>
      <c r="K2" s="226"/>
    </row>
    <row r="3" spans="1:11" ht="27" customHeight="1" x14ac:dyDescent="0.25">
      <c r="A3" s="227"/>
      <c r="B3" s="226"/>
      <c r="C3" s="226"/>
      <c r="D3" s="226"/>
      <c r="E3" s="226"/>
      <c r="F3" s="226"/>
      <c r="G3" s="226"/>
      <c r="H3" s="228"/>
      <c r="I3" s="229"/>
      <c r="J3" s="226"/>
      <c r="K3" s="226"/>
    </row>
    <row r="4" spans="1:11" s="81" customFormat="1" ht="30" customHeight="1" x14ac:dyDescent="0.35">
      <c r="A4" s="222" t="s">
        <v>255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s="81" customFormat="1" ht="30" customHeight="1" x14ac:dyDescent="0.35">
      <c r="A5" s="222" t="s">
        <v>256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s="81" customFormat="1" ht="30" customHeight="1" x14ac:dyDescent="0.35">
      <c r="A6" s="115">
        <v>1</v>
      </c>
      <c r="B6" s="133" t="s">
        <v>153</v>
      </c>
      <c r="C6" s="136"/>
      <c r="D6" s="137"/>
      <c r="E6" s="128">
        <v>1996</v>
      </c>
      <c r="F6" s="120" t="s">
        <v>145</v>
      </c>
      <c r="G6" s="120" t="s">
        <v>147</v>
      </c>
      <c r="H6" s="138">
        <v>75</v>
      </c>
      <c r="I6" s="115" t="s">
        <v>54</v>
      </c>
      <c r="J6" s="122" t="s">
        <v>260</v>
      </c>
      <c r="K6" s="139"/>
    </row>
    <row r="7" spans="1:11" s="81" customFormat="1" ht="30" customHeight="1" x14ac:dyDescent="0.35">
      <c r="A7" s="115">
        <v>2</v>
      </c>
      <c r="B7" s="133" t="s">
        <v>152</v>
      </c>
      <c r="C7" s="136"/>
      <c r="D7" s="137"/>
      <c r="E7" s="128">
        <v>1999</v>
      </c>
      <c r="F7" s="120" t="s">
        <v>142</v>
      </c>
      <c r="G7" s="120" t="s">
        <v>206</v>
      </c>
      <c r="H7" s="138">
        <v>65</v>
      </c>
      <c r="I7" s="115" t="s">
        <v>244</v>
      </c>
      <c r="J7" s="122" t="s">
        <v>258</v>
      </c>
      <c r="K7" s="139"/>
    </row>
    <row r="8" spans="1:11" s="81" customFormat="1" ht="30" customHeight="1" x14ac:dyDescent="0.35">
      <c r="A8" s="115">
        <v>3</v>
      </c>
      <c r="B8" s="133" t="s">
        <v>150</v>
      </c>
      <c r="C8" s="136"/>
      <c r="D8" s="137"/>
      <c r="E8" s="128">
        <v>1997</v>
      </c>
      <c r="F8" s="120" t="s">
        <v>143</v>
      </c>
      <c r="G8" s="120" t="s">
        <v>202</v>
      </c>
      <c r="H8" s="138">
        <v>62</v>
      </c>
      <c r="I8" s="140" t="s">
        <v>244</v>
      </c>
      <c r="J8" s="122" t="s">
        <v>261</v>
      </c>
      <c r="K8" s="139"/>
    </row>
    <row r="9" spans="1:11" s="81" customFormat="1" ht="30" customHeight="1" x14ac:dyDescent="0.35">
      <c r="A9" s="225" t="s">
        <v>257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spans="1:11" s="81" customFormat="1" ht="30" customHeight="1" x14ac:dyDescent="0.35">
      <c r="A10" s="115">
        <v>1</v>
      </c>
      <c r="B10" s="133" t="s">
        <v>161</v>
      </c>
      <c r="C10" s="136"/>
      <c r="D10" s="137"/>
      <c r="E10" s="128">
        <v>1990</v>
      </c>
      <c r="F10" s="120" t="s">
        <v>144</v>
      </c>
      <c r="G10" s="120" t="s">
        <v>175</v>
      </c>
      <c r="H10" s="116">
        <v>135</v>
      </c>
      <c r="I10" s="141" t="s">
        <v>54</v>
      </c>
      <c r="J10" s="122" t="s">
        <v>259</v>
      </c>
      <c r="K10" s="139"/>
    </row>
    <row r="11" spans="1:11" s="81" customFormat="1" ht="30" customHeight="1" x14ac:dyDescent="0.35">
      <c r="A11" s="115">
        <v>2</v>
      </c>
      <c r="B11" s="133" t="s">
        <v>162</v>
      </c>
      <c r="C11" s="136"/>
      <c r="D11" s="137"/>
      <c r="E11" s="128">
        <v>1976</v>
      </c>
      <c r="F11" s="120" t="s">
        <v>145</v>
      </c>
      <c r="G11" s="120" t="s">
        <v>176</v>
      </c>
      <c r="H11" s="116">
        <v>113</v>
      </c>
      <c r="I11" s="116" t="s">
        <v>55</v>
      </c>
      <c r="J11" s="122" t="s">
        <v>260</v>
      </c>
      <c r="K11" s="139"/>
    </row>
    <row r="12" spans="1:11" s="81" customFormat="1" ht="30" customHeight="1" x14ac:dyDescent="0.35">
      <c r="A12" s="115">
        <v>3</v>
      </c>
      <c r="B12" s="133" t="s">
        <v>69</v>
      </c>
      <c r="C12" s="136"/>
      <c r="D12" s="137"/>
      <c r="E12" s="128">
        <v>1997</v>
      </c>
      <c r="F12" s="120" t="s">
        <v>166</v>
      </c>
      <c r="G12" s="120" t="s">
        <v>171</v>
      </c>
      <c r="H12" s="116">
        <v>100</v>
      </c>
      <c r="I12" s="116" t="s">
        <v>56</v>
      </c>
      <c r="J12" s="122"/>
      <c r="K12" s="139"/>
    </row>
    <row r="13" spans="1:11" ht="18.75" x14ac:dyDescent="0.3">
      <c r="A13" s="222" t="s">
        <v>276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4"/>
    </row>
    <row r="14" spans="1:11" ht="18.75" x14ac:dyDescent="0.3">
      <c r="A14" s="222" t="s">
        <v>256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39.950000000000003" customHeight="1" x14ac:dyDescent="0.3">
      <c r="A15" s="115">
        <v>1</v>
      </c>
      <c r="B15" s="109" t="s">
        <v>185</v>
      </c>
      <c r="C15" s="110"/>
      <c r="D15" s="111"/>
      <c r="E15" s="112">
        <v>1995</v>
      </c>
      <c r="F15" s="114" t="s">
        <v>197</v>
      </c>
      <c r="G15" s="114" t="s">
        <v>205</v>
      </c>
      <c r="H15" s="115">
        <v>226</v>
      </c>
      <c r="I15" s="141" t="s">
        <v>54</v>
      </c>
      <c r="J15" s="117" t="s">
        <v>265</v>
      </c>
      <c r="K15" s="139"/>
    </row>
    <row r="16" spans="1:11" ht="39.950000000000003" customHeight="1" x14ac:dyDescent="0.3">
      <c r="A16" s="115">
        <v>2</v>
      </c>
      <c r="B16" s="119" t="s">
        <v>184</v>
      </c>
      <c r="C16" s="110"/>
      <c r="D16" s="111"/>
      <c r="E16" s="113">
        <v>1999</v>
      </c>
      <c r="F16" s="120" t="s">
        <v>142</v>
      </c>
      <c r="G16" s="120" t="s">
        <v>206</v>
      </c>
      <c r="H16" s="115">
        <v>111.5</v>
      </c>
      <c r="I16" s="141" t="s">
        <v>54</v>
      </c>
      <c r="J16" s="117" t="s">
        <v>258</v>
      </c>
      <c r="K16" s="139"/>
    </row>
    <row r="17" spans="1:11" ht="39.950000000000003" customHeight="1" x14ac:dyDescent="0.3">
      <c r="A17" s="115">
        <v>3</v>
      </c>
      <c r="B17" s="119" t="s">
        <v>239</v>
      </c>
      <c r="C17" s="110"/>
      <c r="D17" s="111"/>
      <c r="E17" s="113">
        <v>1999</v>
      </c>
      <c r="F17" s="120" t="s">
        <v>236</v>
      </c>
      <c r="G17" s="120" t="s">
        <v>238</v>
      </c>
      <c r="H17" s="115">
        <v>71.5</v>
      </c>
      <c r="I17" s="141" t="s">
        <v>54</v>
      </c>
      <c r="J17" s="122" t="s">
        <v>268</v>
      </c>
      <c r="K17" s="139"/>
    </row>
    <row r="18" spans="1:11" ht="39.950000000000003" customHeight="1" x14ac:dyDescent="0.3">
      <c r="A18" s="222" t="s">
        <v>262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11" s="81" customFormat="1" ht="39.950000000000003" customHeight="1" x14ac:dyDescent="0.35">
      <c r="A19" s="115">
        <v>1</v>
      </c>
      <c r="B19" s="119" t="s">
        <v>188</v>
      </c>
      <c r="C19" s="110"/>
      <c r="D19" s="111"/>
      <c r="E19" s="112">
        <v>1985</v>
      </c>
      <c r="F19" s="120" t="s">
        <v>144</v>
      </c>
      <c r="G19" s="120" t="s">
        <v>146</v>
      </c>
      <c r="H19" s="138">
        <v>171</v>
      </c>
      <c r="I19" s="141" t="s">
        <v>54</v>
      </c>
      <c r="J19" s="117" t="s">
        <v>259</v>
      </c>
      <c r="K19" s="118"/>
    </row>
    <row r="20" spans="1:11" s="81" customFormat="1" ht="39.950000000000003" customHeight="1" x14ac:dyDescent="0.35">
      <c r="A20" s="115">
        <v>2</v>
      </c>
      <c r="B20" s="119" t="s">
        <v>189</v>
      </c>
      <c r="C20" s="110"/>
      <c r="D20" s="111"/>
      <c r="E20" s="113">
        <v>1999</v>
      </c>
      <c r="F20" s="120" t="s">
        <v>145</v>
      </c>
      <c r="G20" s="120" t="s">
        <v>147</v>
      </c>
      <c r="H20" s="138">
        <v>160</v>
      </c>
      <c r="I20" s="141" t="s">
        <v>54</v>
      </c>
      <c r="J20" s="132" t="s">
        <v>260</v>
      </c>
      <c r="K20" s="142"/>
    </row>
    <row r="21" spans="1:11" s="81" customFormat="1" ht="39.950000000000003" customHeight="1" x14ac:dyDescent="0.35">
      <c r="A21" s="115">
        <v>3</v>
      </c>
      <c r="B21" s="123" t="s">
        <v>179</v>
      </c>
      <c r="C21" s="124"/>
      <c r="D21" s="125"/>
      <c r="E21" s="128">
        <v>1998</v>
      </c>
      <c r="F21" s="114" t="s">
        <v>143</v>
      </c>
      <c r="G21" s="120" t="s">
        <v>202</v>
      </c>
      <c r="H21" s="138">
        <v>90.5</v>
      </c>
      <c r="I21" s="141" t="s">
        <v>55</v>
      </c>
      <c r="J21" s="132" t="s">
        <v>261</v>
      </c>
      <c r="K21" s="142"/>
    </row>
    <row r="22" spans="1:11" ht="18.75" x14ac:dyDescent="0.3">
      <c r="A22" s="222" t="s">
        <v>263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4"/>
    </row>
    <row r="23" spans="1:11" s="81" customFormat="1" ht="30" customHeight="1" x14ac:dyDescent="0.35">
      <c r="A23" s="115">
        <v>1</v>
      </c>
      <c r="B23" s="119" t="s">
        <v>191</v>
      </c>
      <c r="C23" s="110"/>
      <c r="D23" s="111"/>
      <c r="E23" s="113">
        <v>1999</v>
      </c>
      <c r="F23" s="120" t="s">
        <v>142</v>
      </c>
      <c r="G23" s="120" t="s">
        <v>206</v>
      </c>
      <c r="H23" s="138">
        <v>239.5</v>
      </c>
      <c r="I23" s="141" t="s">
        <v>54</v>
      </c>
      <c r="J23" s="117" t="s">
        <v>267</v>
      </c>
      <c r="K23" s="139"/>
    </row>
    <row r="24" spans="1:11" s="81" customFormat="1" ht="30" customHeight="1" x14ac:dyDescent="0.35">
      <c r="A24" s="115">
        <v>2</v>
      </c>
      <c r="B24" s="123" t="s">
        <v>192</v>
      </c>
      <c r="C24" s="124"/>
      <c r="D24" s="125"/>
      <c r="E24" s="112">
        <v>1997</v>
      </c>
      <c r="F24" s="120" t="s">
        <v>166</v>
      </c>
      <c r="G24" s="120" t="s">
        <v>208</v>
      </c>
      <c r="H24" s="138">
        <v>86.5</v>
      </c>
      <c r="I24" s="116" t="s">
        <v>55</v>
      </c>
      <c r="J24" s="117" t="s">
        <v>270</v>
      </c>
      <c r="K24" s="139"/>
    </row>
    <row r="25" spans="1:11" s="81" customFormat="1" ht="30" customHeight="1" x14ac:dyDescent="0.35">
      <c r="A25" s="115">
        <v>3</v>
      </c>
      <c r="B25" s="123" t="s">
        <v>193</v>
      </c>
      <c r="C25" s="124"/>
      <c r="D25" s="125"/>
      <c r="E25" s="112">
        <v>1986</v>
      </c>
      <c r="F25" s="120" t="s">
        <v>167</v>
      </c>
      <c r="G25" s="120" t="s">
        <v>173</v>
      </c>
      <c r="H25" s="138">
        <v>74</v>
      </c>
      <c r="I25" s="116" t="s">
        <v>56</v>
      </c>
      <c r="J25" s="132" t="s">
        <v>269</v>
      </c>
      <c r="K25" s="139"/>
    </row>
    <row r="26" spans="1:11" ht="18.75" customHeight="1" x14ac:dyDescent="0.3">
      <c r="A26" s="222" t="s">
        <v>264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4"/>
    </row>
    <row r="27" spans="1:11" ht="30" customHeight="1" x14ac:dyDescent="0.3">
      <c r="A27" s="115">
        <v>1</v>
      </c>
      <c r="B27" s="119" t="s">
        <v>210</v>
      </c>
      <c r="C27" s="110"/>
      <c r="D27" s="111"/>
      <c r="E27" s="120">
        <v>1991</v>
      </c>
      <c r="F27" s="120" t="s">
        <v>197</v>
      </c>
      <c r="G27" s="120" t="s">
        <v>205</v>
      </c>
      <c r="H27" s="203">
        <v>233.5</v>
      </c>
      <c r="I27" s="141" t="s">
        <v>54</v>
      </c>
      <c r="J27" s="122" t="s">
        <v>265</v>
      </c>
      <c r="K27" s="139"/>
    </row>
    <row r="28" spans="1:11" ht="30" customHeight="1" x14ac:dyDescent="0.3">
      <c r="A28" s="115">
        <v>2</v>
      </c>
      <c r="B28" s="119" t="s">
        <v>211</v>
      </c>
      <c r="C28" s="110"/>
      <c r="D28" s="111"/>
      <c r="E28" s="120">
        <v>1999</v>
      </c>
      <c r="F28" s="120" t="s">
        <v>142</v>
      </c>
      <c r="G28" s="120" t="s">
        <v>206</v>
      </c>
      <c r="H28" s="138">
        <v>224</v>
      </c>
      <c r="I28" s="141" t="s">
        <v>54</v>
      </c>
      <c r="J28" s="117" t="s">
        <v>267</v>
      </c>
      <c r="K28" s="139"/>
    </row>
    <row r="29" spans="1:11" ht="30" customHeight="1" x14ac:dyDescent="0.3">
      <c r="A29" s="115">
        <v>3</v>
      </c>
      <c r="B29" s="123" t="s">
        <v>180</v>
      </c>
      <c r="C29" s="124"/>
      <c r="D29" s="125"/>
      <c r="E29" s="128">
        <v>1997</v>
      </c>
      <c r="F29" s="120" t="s">
        <v>168</v>
      </c>
      <c r="G29" s="120" t="s">
        <v>203</v>
      </c>
      <c r="H29" s="138">
        <v>170</v>
      </c>
      <c r="I29" s="141" t="s">
        <v>54</v>
      </c>
      <c r="J29" s="117" t="s">
        <v>288</v>
      </c>
      <c r="K29" s="139"/>
    </row>
    <row r="30" spans="1:11" ht="18.75" customHeight="1" x14ac:dyDescent="0.3">
      <c r="A30" s="222" t="s">
        <v>277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30" customHeight="1" x14ac:dyDescent="0.3">
      <c r="A31" s="115">
        <v>1</v>
      </c>
      <c r="B31" s="123" t="s">
        <v>216</v>
      </c>
      <c r="C31" s="124"/>
      <c r="D31" s="125"/>
      <c r="E31" s="128">
        <v>1992</v>
      </c>
      <c r="F31" s="120" t="s">
        <v>145</v>
      </c>
      <c r="G31" s="120" t="s">
        <v>147</v>
      </c>
      <c r="H31" s="178">
        <v>251.5</v>
      </c>
      <c r="I31" s="179" t="s">
        <v>54</v>
      </c>
      <c r="J31" s="117" t="s">
        <v>283</v>
      </c>
      <c r="K31" s="139"/>
    </row>
    <row r="32" spans="1:11" ht="30" customHeight="1" x14ac:dyDescent="0.3">
      <c r="A32" s="115">
        <v>2</v>
      </c>
      <c r="B32" s="123" t="s">
        <v>217</v>
      </c>
      <c r="C32" s="124"/>
      <c r="D32" s="125"/>
      <c r="E32" s="128">
        <v>1959</v>
      </c>
      <c r="F32" s="120" t="s">
        <v>141</v>
      </c>
      <c r="G32" s="120" t="s">
        <v>140</v>
      </c>
      <c r="H32" s="178">
        <v>224.5</v>
      </c>
      <c r="I32" s="179" t="s">
        <v>54</v>
      </c>
      <c r="J32" s="117" t="s">
        <v>283</v>
      </c>
      <c r="K32" s="139"/>
    </row>
    <row r="33" spans="1:11" ht="30" customHeight="1" x14ac:dyDescent="0.3">
      <c r="A33" s="115">
        <v>3</v>
      </c>
      <c r="B33" s="123" t="s">
        <v>215</v>
      </c>
      <c r="C33" s="124"/>
      <c r="D33" s="125"/>
      <c r="E33" s="128">
        <v>1994</v>
      </c>
      <c r="F33" s="120" t="s">
        <v>198</v>
      </c>
      <c r="G33" s="120" t="s">
        <v>173</v>
      </c>
      <c r="H33" s="178">
        <v>219</v>
      </c>
      <c r="I33" s="179" t="s">
        <v>54</v>
      </c>
      <c r="J33" s="117" t="s">
        <v>269</v>
      </c>
      <c r="K33" s="139"/>
    </row>
    <row r="34" spans="1:11" ht="18.75" x14ac:dyDescent="0.3">
      <c r="A34" s="222" t="s">
        <v>278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4"/>
    </row>
    <row r="35" spans="1:11" ht="30" customHeight="1" x14ac:dyDescent="0.3">
      <c r="A35" s="115">
        <v>1</v>
      </c>
      <c r="B35" s="119" t="s">
        <v>220</v>
      </c>
      <c r="C35" s="110"/>
      <c r="D35" s="111"/>
      <c r="E35" s="120">
        <v>1981</v>
      </c>
      <c r="F35" s="120" t="s">
        <v>194</v>
      </c>
      <c r="G35" s="120" t="s">
        <v>199</v>
      </c>
      <c r="H35" s="205">
        <v>265</v>
      </c>
      <c r="I35" s="179" t="s">
        <v>54</v>
      </c>
      <c r="J35" s="122" t="s">
        <v>283</v>
      </c>
      <c r="K35" s="139"/>
    </row>
    <row r="36" spans="1:11" ht="30" customHeight="1" x14ac:dyDescent="0.3">
      <c r="A36" s="115">
        <v>2</v>
      </c>
      <c r="B36" s="123" t="s">
        <v>221</v>
      </c>
      <c r="C36" s="124"/>
      <c r="D36" s="125"/>
      <c r="E36" s="128">
        <v>1993</v>
      </c>
      <c r="F36" s="120" t="s">
        <v>145</v>
      </c>
      <c r="G36" s="120" t="s">
        <v>147</v>
      </c>
      <c r="H36" s="205">
        <v>211</v>
      </c>
      <c r="I36" s="179" t="s">
        <v>54</v>
      </c>
      <c r="J36" s="117" t="s">
        <v>260</v>
      </c>
      <c r="K36" s="139"/>
    </row>
    <row r="37" spans="1:11" ht="30" customHeight="1" x14ac:dyDescent="0.3">
      <c r="A37" s="115">
        <v>3</v>
      </c>
      <c r="B37" s="119" t="s">
        <v>219</v>
      </c>
      <c r="C37" s="110"/>
      <c r="D37" s="111"/>
      <c r="E37" s="120">
        <v>1995</v>
      </c>
      <c r="F37" s="120" t="s">
        <v>144</v>
      </c>
      <c r="G37" s="120" t="s">
        <v>146</v>
      </c>
      <c r="H37" s="205">
        <v>182</v>
      </c>
      <c r="I37" s="179" t="s">
        <v>54</v>
      </c>
      <c r="J37" s="117" t="s">
        <v>259</v>
      </c>
      <c r="K37" s="139"/>
    </row>
    <row r="38" spans="1:11" ht="18.75" x14ac:dyDescent="0.3">
      <c r="A38" s="222" t="s">
        <v>279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4"/>
    </row>
    <row r="39" spans="1:11" ht="30" customHeight="1" x14ac:dyDescent="0.3">
      <c r="A39" s="115">
        <v>1</v>
      </c>
      <c r="B39" s="119" t="s">
        <v>224</v>
      </c>
      <c r="C39" s="110"/>
      <c r="D39" s="111"/>
      <c r="E39" s="120">
        <v>1989</v>
      </c>
      <c r="F39" s="120" t="s">
        <v>144</v>
      </c>
      <c r="G39" s="120" t="s">
        <v>146</v>
      </c>
      <c r="H39" s="203">
        <v>204.5</v>
      </c>
      <c r="I39" s="179" t="s">
        <v>54</v>
      </c>
      <c r="J39" s="117" t="s">
        <v>259</v>
      </c>
      <c r="K39" s="139"/>
    </row>
    <row r="40" spans="1:11" ht="30" customHeight="1" x14ac:dyDescent="0.3">
      <c r="A40" s="115">
        <v>2</v>
      </c>
      <c r="B40" s="109" t="s">
        <v>222</v>
      </c>
      <c r="C40" s="110"/>
      <c r="D40" s="111"/>
      <c r="E40" s="128">
        <v>1987</v>
      </c>
      <c r="F40" s="114" t="s">
        <v>165</v>
      </c>
      <c r="G40" s="114" t="s">
        <v>284</v>
      </c>
      <c r="H40" s="138">
        <v>134</v>
      </c>
      <c r="I40" s="179" t="s">
        <v>55</v>
      </c>
      <c r="J40" s="117" t="s">
        <v>286</v>
      </c>
      <c r="K40" s="139"/>
    </row>
    <row r="41" spans="1:11" ht="30" customHeight="1" x14ac:dyDescent="0.3">
      <c r="A41" s="115">
        <v>3</v>
      </c>
      <c r="B41" s="123" t="s">
        <v>242</v>
      </c>
      <c r="C41" s="124"/>
      <c r="D41" s="125"/>
      <c r="E41" s="128">
        <v>2000</v>
      </c>
      <c r="F41" s="120" t="s">
        <v>196</v>
      </c>
      <c r="G41" s="120" t="s">
        <v>201</v>
      </c>
      <c r="H41" s="138">
        <v>45</v>
      </c>
      <c r="I41" s="179"/>
      <c r="J41" s="117"/>
      <c r="K41" s="139"/>
    </row>
  </sheetData>
  <mergeCells count="19">
    <mergeCell ref="A26:K26"/>
    <mergeCell ref="A30:K30"/>
    <mergeCell ref="A34:K34"/>
    <mergeCell ref="A38:K38"/>
    <mergeCell ref="A9:K9"/>
    <mergeCell ref="B2:D3"/>
    <mergeCell ref="E2:E3"/>
    <mergeCell ref="A2:A3"/>
    <mergeCell ref="F2:F3"/>
    <mergeCell ref="G2:G3"/>
    <mergeCell ref="H2:H3"/>
    <mergeCell ref="I2:I3"/>
    <mergeCell ref="J2:K3"/>
    <mergeCell ref="A4:K4"/>
    <mergeCell ref="A5:K5"/>
    <mergeCell ref="A13:K13"/>
    <mergeCell ref="A14:K14"/>
    <mergeCell ref="A18:K18"/>
    <mergeCell ref="A22:K22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200" r:id="rId1"/>
  <rowBreaks count="2" manualBreakCount="2">
    <brk id="25" max="10" man="1"/>
    <brk id="33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Q9" sqref="Q9"/>
    </sheetView>
  </sheetViews>
  <sheetFormatPr defaultRowHeight="15" x14ac:dyDescent="0.25"/>
  <cols>
    <col min="3" max="3" width="11.28515625" customWidth="1"/>
    <col min="4" max="4" width="5.5703125" customWidth="1"/>
    <col min="6" max="6" width="8" customWidth="1"/>
    <col min="7" max="7" width="20.42578125" customWidth="1"/>
    <col min="8" max="8" width="30.140625" customWidth="1"/>
    <col min="13" max="13" width="7.85546875" customWidth="1"/>
    <col min="14" max="14" width="0" hidden="1" customWidth="1"/>
    <col min="15" max="15" width="12.85546875" customWidth="1"/>
    <col min="16" max="16" width="10.28515625" customWidth="1"/>
  </cols>
  <sheetData>
    <row r="1" spans="1:16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4" spans="1:16" ht="15.75" x14ac:dyDescent="0.25">
      <c r="D4" s="209" t="s">
        <v>53</v>
      </c>
      <c r="E4" s="209"/>
      <c r="F4" s="209"/>
      <c r="G4" s="209"/>
      <c r="H4" s="209"/>
      <c r="I4" s="209"/>
      <c r="J4" s="209"/>
      <c r="K4" s="209"/>
      <c r="L4" s="209"/>
      <c r="M4" s="209"/>
    </row>
    <row r="5" spans="1:16" ht="15.75" x14ac:dyDescent="0.25">
      <c r="A5" s="213"/>
      <c r="B5" s="213"/>
      <c r="C5" s="213"/>
      <c r="D5" s="209" t="s">
        <v>73</v>
      </c>
      <c r="E5" s="209"/>
      <c r="F5" s="209"/>
      <c r="G5" s="209"/>
      <c r="H5" s="209"/>
      <c r="I5" s="209"/>
      <c r="J5" s="209"/>
      <c r="K5" s="209"/>
      <c r="L5" s="209"/>
      <c r="M5" s="209"/>
      <c r="N5" s="213"/>
      <c r="O5" s="213"/>
      <c r="P5" s="213"/>
    </row>
    <row r="6" spans="1:16" ht="15.75" x14ac:dyDescent="0.25">
      <c r="A6" s="8"/>
      <c r="B6" s="8"/>
      <c r="C6" s="8"/>
      <c r="D6" s="210" t="s">
        <v>74</v>
      </c>
      <c r="E6" s="211"/>
      <c r="F6" s="211"/>
      <c r="G6" s="211"/>
      <c r="H6" s="211"/>
      <c r="I6" s="211"/>
      <c r="J6" s="211"/>
      <c r="K6" s="211"/>
      <c r="L6" s="212"/>
      <c r="M6" s="212"/>
      <c r="N6" s="8"/>
      <c r="O6" s="8"/>
      <c r="P6" s="8"/>
    </row>
    <row r="7" spans="1:16" ht="15.75" x14ac:dyDescent="0.25">
      <c r="A7" s="2"/>
      <c r="B7" s="2"/>
      <c r="C7" s="2"/>
      <c r="D7" s="210" t="s">
        <v>75</v>
      </c>
      <c r="E7" s="211"/>
      <c r="F7" s="211"/>
      <c r="G7" s="211"/>
      <c r="H7" s="211"/>
      <c r="I7" s="211"/>
      <c r="J7" s="211"/>
      <c r="K7" s="211"/>
      <c r="L7" s="212"/>
      <c r="M7" s="212"/>
      <c r="N7" s="8"/>
      <c r="O7" s="8"/>
      <c r="P7" s="8"/>
    </row>
    <row r="8" spans="1:16" x14ac:dyDescent="0.25">
      <c r="A8" s="2"/>
      <c r="B8" s="2"/>
      <c r="C8" s="2"/>
      <c r="N8" s="8"/>
      <c r="O8" s="8"/>
      <c r="P8" s="8"/>
    </row>
    <row r="9" spans="1:16" ht="15.75" x14ac:dyDescent="0.25">
      <c r="A9" s="100" t="s">
        <v>54</v>
      </c>
      <c r="B9" s="100" t="s">
        <v>55</v>
      </c>
      <c r="C9" s="100" t="s">
        <v>56</v>
      </c>
      <c r="D9" s="210" t="s">
        <v>43</v>
      </c>
      <c r="E9" s="211"/>
      <c r="F9" s="211"/>
      <c r="G9" s="211"/>
      <c r="H9" s="211"/>
      <c r="I9" s="211"/>
      <c r="J9" s="211"/>
      <c r="K9" s="211"/>
      <c r="L9" s="212"/>
      <c r="M9" s="212"/>
    </row>
    <row r="10" spans="1:16" ht="15.75" x14ac:dyDescent="0.25">
      <c r="A10" s="100">
        <v>110</v>
      </c>
      <c r="B10" s="100">
        <v>90</v>
      </c>
      <c r="C10" s="100">
        <v>70</v>
      </c>
      <c r="D10" s="9"/>
      <c r="E10" s="3"/>
      <c r="F10" s="3"/>
      <c r="G10" s="3"/>
      <c r="H10" s="48"/>
      <c r="I10" s="3"/>
      <c r="J10" s="3"/>
      <c r="K10" s="3"/>
      <c r="L10" s="73"/>
      <c r="M10" s="3"/>
    </row>
    <row r="11" spans="1:16" x14ac:dyDescent="0.25">
      <c r="A11" s="5"/>
      <c r="B11" s="5"/>
      <c r="C11" s="5"/>
      <c r="D11" s="5"/>
      <c r="J11" s="5"/>
      <c r="K11" s="5"/>
      <c r="L11" s="5"/>
      <c r="M11" s="215" t="s">
        <v>0</v>
      </c>
      <c r="N11" s="215"/>
      <c r="O11" s="215"/>
      <c r="P11" s="5"/>
    </row>
    <row r="12" spans="1:16" ht="15.75" x14ac:dyDescent="0.25">
      <c r="A12" s="5"/>
      <c r="B12" s="5"/>
      <c r="C12" s="5"/>
      <c r="D12" s="5"/>
      <c r="E12" s="5"/>
      <c r="F12" s="209" t="s">
        <v>48</v>
      </c>
      <c r="G12" s="215"/>
      <c r="H12" s="215"/>
      <c r="I12" s="215"/>
      <c r="J12" s="215"/>
      <c r="K12" s="5"/>
      <c r="L12" s="214" t="s">
        <v>1</v>
      </c>
      <c r="M12" s="214"/>
      <c r="N12" s="214"/>
      <c r="O12" s="214"/>
      <c r="P12" s="214"/>
    </row>
    <row r="13" spans="1:16" ht="15.75" customHeight="1" x14ac:dyDescent="0.25">
      <c r="A13" s="207" t="s">
        <v>71</v>
      </c>
      <c r="B13" s="208" t="s">
        <v>3</v>
      </c>
      <c r="C13" s="208"/>
      <c r="D13" s="208"/>
      <c r="E13" s="208" t="s">
        <v>57</v>
      </c>
      <c r="F13" s="208" t="s">
        <v>254</v>
      </c>
      <c r="G13" s="208" t="s">
        <v>78</v>
      </c>
      <c r="H13" s="219" t="s">
        <v>137</v>
      </c>
      <c r="I13" s="208" t="s">
        <v>4</v>
      </c>
      <c r="J13" s="208" t="s">
        <v>6</v>
      </c>
      <c r="K13" s="208" t="s">
        <v>2</v>
      </c>
      <c r="L13" s="208" t="s">
        <v>274</v>
      </c>
      <c r="M13" s="208" t="s">
        <v>7</v>
      </c>
      <c r="N13" s="230" t="s">
        <v>83</v>
      </c>
      <c r="O13" s="208" t="s">
        <v>8</v>
      </c>
      <c r="P13" s="208"/>
    </row>
    <row r="14" spans="1:16" ht="15" customHeight="1" x14ac:dyDescent="0.25">
      <c r="A14" s="207"/>
      <c r="B14" s="208"/>
      <c r="C14" s="208"/>
      <c r="D14" s="208"/>
      <c r="E14" s="208"/>
      <c r="F14" s="208"/>
      <c r="G14" s="208"/>
      <c r="H14" s="220"/>
      <c r="I14" s="208"/>
      <c r="J14" s="208"/>
      <c r="K14" s="208"/>
      <c r="L14" s="208"/>
      <c r="M14" s="208"/>
      <c r="N14" s="230"/>
      <c r="O14" s="208"/>
      <c r="P14" s="208"/>
    </row>
    <row r="15" spans="1:16" ht="18.75" customHeight="1" x14ac:dyDescent="0.3">
      <c r="A15" s="143" t="s">
        <v>245</v>
      </c>
      <c r="B15" s="133" t="s">
        <v>153</v>
      </c>
      <c r="C15" s="136"/>
      <c r="D15" s="137"/>
      <c r="E15" s="128">
        <v>1996</v>
      </c>
      <c r="F15" s="120"/>
      <c r="G15" s="120" t="s">
        <v>145</v>
      </c>
      <c r="H15" s="120" t="s">
        <v>147</v>
      </c>
      <c r="I15" s="131">
        <v>57.8</v>
      </c>
      <c r="J15" s="138">
        <v>75</v>
      </c>
      <c r="K15" s="115">
        <v>1</v>
      </c>
      <c r="L15" s="115">
        <v>1</v>
      </c>
      <c r="M15" s="115" t="s">
        <v>54</v>
      </c>
      <c r="N15" s="60">
        <v>60</v>
      </c>
      <c r="O15" s="117" t="s">
        <v>260</v>
      </c>
      <c r="P15" s="17"/>
    </row>
    <row r="16" spans="1:16" ht="18.75" x14ac:dyDescent="0.3">
      <c r="A16" s="121" t="s">
        <v>246</v>
      </c>
      <c r="B16" s="133" t="s">
        <v>152</v>
      </c>
      <c r="C16" s="136"/>
      <c r="D16" s="137"/>
      <c r="E16" s="128">
        <v>1999</v>
      </c>
      <c r="F16" s="120"/>
      <c r="G16" s="120" t="s">
        <v>142</v>
      </c>
      <c r="H16" s="120" t="s">
        <v>206</v>
      </c>
      <c r="I16" s="131">
        <v>58.6</v>
      </c>
      <c r="J16" s="138">
        <v>65</v>
      </c>
      <c r="K16" s="115">
        <v>2</v>
      </c>
      <c r="L16" s="115">
        <v>2</v>
      </c>
      <c r="M16" s="115" t="s">
        <v>244</v>
      </c>
      <c r="N16" s="60">
        <v>70</v>
      </c>
      <c r="O16" s="117" t="s">
        <v>267</v>
      </c>
      <c r="P16" s="17"/>
    </row>
    <row r="17" spans="1:16" ht="18.75" x14ac:dyDescent="0.3">
      <c r="A17" s="143" t="s">
        <v>247</v>
      </c>
      <c r="B17" s="133" t="s">
        <v>150</v>
      </c>
      <c r="C17" s="136"/>
      <c r="D17" s="137"/>
      <c r="E17" s="128">
        <v>1997</v>
      </c>
      <c r="F17" s="120"/>
      <c r="G17" s="120" t="s">
        <v>143</v>
      </c>
      <c r="H17" s="120" t="s">
        <v>202</v>
      </c>
      <c r="I17" s="131">
        <v>52.5</v>
      </c>
      <c r="J17" s="138">
        <v>62</v>
      </c>
      <c r="K17" s="120">
        <v>3</v>
      </c>
      <c r="L17" s="120">
        <v>3</v>
      </c>
      <c r="M17" s="140" t="s">
        <v>244</v>
      </c>
      <c r="N17" s="60">
        <v>60</v>
      </c>
      <c r="O17" s="122" t="s">
        <v>261</v>
      </c>
      <c r="P17" s="17"/>
    </row>
    <row r="18" spans="1:16" ht="18.75" x14ac:dyDescent="0.3">
      <c r="A18" s="143" t="s">
        <v>249</v>
      </c>
      <c r="B18" s="133" t="s">
        <v>151</v>
      </c>
      <c r="C18" s="136"/>
      <c r="D18" s="137"/>
      <c r="E18" s="128">
        <v>1990</v>
      </c>
      <c r="F18" s="120"/>
      <c r="G18" s="120" t="s">
        <v>144</v>
      </c>
      <c r="H18" s="120" t="s">
        <v>146</v>
      </c>
      <c r="I18" s="131">
        <v>52.6</v>
      </c>
      <c r="J18" s="138">
        <v>44</v>
      </c>
      <c r="K18" s="115">
        <v>4</v>
      </c>
      <c r="L18" s="115">
        <v>4</v>
      </c>
      <c r="M18" s="115" t="s">
        <v>244</v>
      </c>
      <c r="N18" s="60">
        <v>80</v>
      </c>
      <c r="O18" s="117" t="s">
        <v>259</v>
      </c>
      <c r="P18" s="17"/>
    </row>
    <row r="19" spans="1:16" ht="18.75" x14ac:dyDescent="0.3">
      <c r="A19" s="121" t="s">
        <v>250</v>
      </c>
      <c r="B19" s="133" t="s">
        <v>148</v>
      </c>
      <c r="C19" s="136"/>
      <c r="D19" s="137"/>
      <c r="E19" s="128">
        <v>1987</v>
      </c>
      <c r="F19" s="120"/>
      <c r="G19" s="120" t="s">
        <v>141</v>
      </c>
      <c r="H19" s="120" t="s">
        <v>140</v>
      </c>
      <c r="I19" s="131">
        <v>48.4</v>
      </c>
      <c r="J19" s="145">
        <v>3</v>
      </c>
      <c r="K19" s="115">
        <v>5</v>
      </c>
      <c r="L19" s="115">
        <v>5</v>
      </c>
      <c r="M19" s="115" t="s">
        <v>244</v>
      </c>
      <c r="N19" s="60"/>
      <c r="O19" s="16"/>
      <c r="P19" s="17"/>
    </row>
    <row r="20" spans="1:16" ht="18.75" x14ac:dyDescent="0.3">
      <c r="A20" s="121"/>
      <c r="B20" s="133" t="s">
        <v>149</v>
      </c>
      <c r="C20" s="136"/>
      <c r="D20" s="137"/>
      <c r="E20" s="128">
        <v>1998</v>
      </c>
      <c r="F20" s="120"/>
      <c r="G20" s="120" t="s">
        <v>142</v>
      </c>
      <c r="H20" s="120" t="s">
        <v>206</v>
      </c>
      <c r="I20" s="131">
        <v>53.5</v>
      </c>
      <c r="J20" s="144">
        <v>49</v>
      </c>
      <c r="K20" s="120"/>
      <c r="L20" s="115" t="s">
        <v>234</v>
      </c>
      <c r="M20" s="141" t="s">
        <v>244</v>
      </c>
      <c r="N20" s="60">
        <v>30</v>
      </c>
      <c r="O20" s="117" t="s">
        <v>267</v>
      </c>
      <c r="P20" s="17"/>
    </row>
    <row r="21" spans="1:16" x14ac:dyDescent="0.25">
      <c r="A21" s="19"/>
      <c r="B21" s="20"/>
      <c r="C21" s="20"/>
      <c r="D21" s="20"/>
      <c r="E21" s="19"/>
      <c r="F21" s="19"/>
      <c r="G21" s="19"/>
      <c r="H21" s="19"/>
      <c r="I21" s="19"/>
      <c r="J21" s="20"/>
      <c r="K21" s="20"/>
      <c r="L21" s="20"/>
      <c r="M21" s="19"/>
      <c r="N21" s="19"/>
      <c r="O21" s="19"/>
      <c r="P21" s="19"/>
    </row>
    <row r="22" spans="1:16" x14ac:dyDescent="0.25">
      <c r="A22" s="101" t="s">
        <v>77</v>
      </c>
      <c r="B22" s="101"/>
      <c r="C22" s="101"/>
      <c r="D22" s="101"/>
      <c r="E22" s="101"/>
      <c r="F22" s="101"/>
      <c r="G22" s="101"/>
      <c r="H22" s="101" t="s">
        <v>280</v>
      </c>
      <c r="J22" s="101"/>
      <c r="K22" s="101"/>
      <c r="L22" s="101"/>
      <c r="M22" s="101"/>
      <c r="N22" s="101"/>
      <c r="O22" s="101"/>
      <c r="P22" s="101"/>
    </row>
    <row r="23" spans="1:16" x14ac:dyDescent="0.25">
      <c r="A23" s="19"/>
      <c r="B23" s="20"/>
      <c r="C23" s="20"/>
      <c r="D23" s="20"/>
      <c r="E23" s="19"/>
      <c r="F23" s="19"/>
      <c r="G23" s="19"/>
      <c r="H23" s="19"/>
      <c r="I23" s="19"/>
      <c r="J23" s="20"/>
      <c r="K23" s="20"/>
      <c r="L23" s="20"/>
      <c r="M23" s="19"/>
      <c r="N23" s="19"/>
      <c r="O23" s="19"/>
      <c r="P23" s="19"/>
    </row>
  </sheetData>
  <sortState ref="A16:O21">
    <sortCondition descending="1" ref="J16:J21"/>
  </sortState>
  <mergeCells count="24">
    <mergeCell ref="D9:M9"/>
    <mergeCell ref="M11:O11"/>
    <mergeCell ref="A13:A14"/>
    <mergeCell ref="B13:D14"/>
    <mergeCell ref="E13:E14"/>
    <mergeCell ref="F13:F14"/>
    <mergeCell ref="D6:M6"/>
    <mergeCell ref="D7:M7"/>
    <mergeCell ref="A2:P2"/>
    <mergeCell ref="D4:M4"/>
    <mergeCell ref="A5:C5"/>
    <mergeCell ref="D5:M5"/>
    <mergeCell ref="N5:P5"/>
    <mergeCell ref="I13:I14"/>
    <mergeCell ref="O13:P14"/>
    <mergeCell ref="G13:G14"/>
    <mergeCell ref="H13:H14"/>
    <mergeCell ref="F12:J12"/>
    <mergeCell ref="J13:J14"/>
    <mergeCell ref="K13:K14"/>
    <mergeCell ref="M13:M14"/>
    <mergeCell ref="N13:N14"/>
    <mergeCell ref="L13:L14"/>
    <mergeCell ref="L12:P1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0" workbookViewId="0">
      <selection activeCell="Q22" sqref="Q22"/>
    </sheetView>
  </sheetViews>
  <sheetFormatPr defaultRowHeight="15" x14ac:dyDescent="0.25"/>
  <cols>
    <col min="3" max="3" width="11.28515625" customWidth="1"/>
    <col min="4" max="4" width="5.5703125" customWidth="1"/>
    <col min="6" max="6" width="8" customWidth="1"/>
    <col min="7" max="7" width="20.42578125" customWidth="1"/>
    <col min="8" max="8" width="30.140625" customWidth="1"/>
    <col min="13" max="13" width="7.85546875" customWidth="1"/>
    <col min="14" max="14" width="0" hidden="1" customWidth="1"/>
    <col min="15" max="15" width="12.85546875" customWidth="1"/>
    <col min="16" max="16" width="10.28515625" customWidth="1"/>
  </cols>
  <sheetData>
    <row r="1" spans="1:16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6" ht="15.75" x14ac:dyDescent="0.25">
      <c r="D3" s="209" t="s">
        <v>53</v>
      </c>
      <c r="E3" s="209"/>
      <c r="F3" s="209"/>
      <c r="G3" s="209"/>
      <c r="H3" s="209"/>
      <c r="I3" s="209"/>
      <c r="J3" s="209"/>
      <c r="K3" s="209"/>
      <c r="L3" s="209"/>
      <c r="M3" s="209"/>
    </row>
    <row r="4" spans="1:16" ht="15.75" x14ac:dyDescent="0.25">
      <c r="A4" s="213"/>
      <c r="B4" s="213"/>
      <c r="C4" s="213"/>
      <c r="D4" s="209" t="s">
        <v>73</v>
      </c>
      <c r="E4" s="209"/>
      <c r="F4" s="209"/>
      <c r="G4" s="209"/>
      <c r="H4" s="209"/>
      <c r="I4" s="209"/>
      <c r="J4" s="209"/>
      <c r="K4" s="209"/>
      <c r="L4" s="209"/>
      <c r="M4" s="209"/>
      <c r="N4" s="213"/>
      <c r="O4" s="213"/>
      <c r="P4" s="213"/>
    </row>
    <row r="5" spans="1:16" ht="15.75" x14ac:dyDescent="0.25">
      <c r="A5" s="75"/>
      <c r="B5" s="75"/>
      <c r="C5" s="75"/>
      <c r="D5" s="210" t="s">
        <v>74</v>
      </c>
      <c r="E5" s="211"/>
      <c r="F5" s="211"/>
      <c r="G5" s="211"/>
      <c r="H5" s="211"/>
      <c r="I5" s="211"/>
      <c r="J5" s="211"/>
      <c r="K5" s="211"/>
      <c r="L5" s="212"/>
      <c r="M5" s="212"/>
      <c r="N5" s="75"/>
      <c r="O5" s="75"/>
      <c r="P5" s="75"/>
    </row>
    <row r="6" spans="1:16" ht="15.75" x14ac:dyDescent="0.25">
      <c r="A6" s="2"/>
      <c r="B6" s="2"/>
      <c r="C6" s="2"/>
      <c r="D6" s="210" t="s">
        <v>75</v>
      </c>
      <c r="E6" s="211"/>
      <c r="F6" s="211"/>
      <c r="G6" s="211"/>
      <c r="H6" s="211"/>
      <c r="I6" s="211"/>
      <c r="J6" s="211"/>
      <c r="K6" s="211"/>
      <c r="L6" s="212"/>
      <c r="M6" s="212"/>
      <c r="N6" s="75"/>
      <c r="O6" s="75"/>
      <c r="P6" s="75"/>
    </row>
    <row r="7" spans="1:16" x14ac:dyDescent="0.25">
      <c r="A7" s="2"/>
      <c r="B7" s="2"/>
      <c r="C7" s="2"/>
      <c r="N7" s="75"/>
      <c r="O7" s="75"/>
      <c r="P7" s="75"/>
    </row>
    <row r="8" spans="1:16" ht="15.75" x14ac:dyDescent="0.25">
      <c r="A8" s="100" t="s">
        <v>54</v>
      </c>
      <c r="B8" s="100" t="s">
        <v>55</v>
      </c>
      <c r="C8" s="100" t="s">
        <v>56</v>
      </c>
      <c r="D8" s="210" t="s">
        <v>43</v>
      </c>
      <c r="E8" s="211"/>
      <c r="F8" s="211"/>
      <c r="G8" s="211"/>
      <c r="H8" s="211"/>
      <c r="I8" s="211"/>
      <c r="J8" s="211"/>
      <c r="K8" s="211"/>
      <c r="L8" s="212"/>
      <c r="M8" s="212"/>
    </row>
    <row r="9" spans="1:16" ht="15.75" x14ac:dyDescent="0.25">
      <c r="A9" s="100">
        <v>130</v>
      </c>
      <c r="B9" s="100">
        <v>110</v>
      </c>
      <c r="C9" s="100">
        <v>90</v>
      </c>
      <c r="D9" s="9"/>
      <c r="E9" s="73"/>
      <c r="F9" s="73"/>
      <c r="G9" s="73"/>
      <c r="H9" s="73"/>
      <c r="I9" s="73"/>
      <c r="J9" s="73"/>
      <c r="K9" s="73"/>
      <c r="L9" s="73"/>
      <c r="M9" s="73"/>
    </row>
    <row r="10" spans="1:16" x14ac:dyDescent="0.25">
      <c r="A10" s="5"/>
      <c r="B10" s="5"/>
      <c r="C10" s="5"/>
      <c r="D10" s="5"/>
      <c r="J10" s="5"/>
      <c r="K10" s="5"/>
      <c r="L10" s="5"/>
      <c r="M10" s="215" t="s">
        <v>0</v>
      </c>
      <c r="N10" s="215"/>
      <c r="O10" s="215"/>
      <c r="P10" s="5"/>
    </row>
    <row r="11" spans="1:16" ht="15.75" x14ac:dyDescent="0.25">
      <c r="A11" s="5"/>
      <c r="B11" s="5"/>
      <c r="C11" s="5"/>
      <c r="D11" s="5"/>
      <c r="E11" s="5"/>
      <c r="F11" s="209" t="s">
        <v>85</v>
      </c>
      <c r="G11" s="215"/>
      <c r="H11" s="215"/>
      <c r="I11" s="215"/>
      <c r="J11" s="215"/>
      <c r="K11" s="5"/>
      <c r="L11" s="214" t="s">
        <v>1</v>
      </c>
      <c r="M11" s="214"/>
      <c r="N11" s="214"/>
      <c r="O11" s="214"/>
      <c r="P11" s="214"/>
    </row>
    <row r="12" spans="1:16" ht="15.75" customHeight="1" x14ac:dyDescent="0.25">
      <c r="A12" s="207" t="s">
        <v>71</v>
      </c>
      <c r="B12" s="208" t="s">
        <v>3</v>
      </c>
      <c r="C12" s="208"/>
      <c r="D12" s="208"/>
      <c r="E12" s="208" t="s">
        <v>57</v>
      </c>
      <c r="F12" s="208" t="s">
        <v>254</v>
      </c>
      <c r="G12" s="208" t="s">
        <v>78</v>
      </c>
      <c r="H12" s="219" t="s">
        <v>137</v>
      </c>
      <c r="I12" s="208" t="s">
        <v>4</v>
      </c>
      <c r="J12" s="208" t="s">
        <v>6</v>
      </c>
      <c r="K12" s="208" t="s">
        <v>2</v>
      </c>
      <c r="L12" s="208" t="s">
        <v>274</v>
      </c>
      <c r="M12" s="208" t="s">
        <v>7</v>
      </c>
      <c r="N12" s="230" t="s">
        <v>83</v>
      </c>
      <c r="O12" s="208" t="s">
        <v>8</v>
      </c>
      <c r="P12" s="208"/>
    </row>
    <row r="13" spans="1:16" ht="15" customHeight="1" x14ac:dyDescent="0.25">
      <c r="A13" s="207"/>
      <c r="B13" s="208"/>
      <c r="C13" s="208"/>
      <c r="D13" s="208"/>
      <c r="E13" s="208"/>
      <c r="F13" s="208"/>
      <c r="G13" s="208"/>
      <c r="H13" s="220"/>
      <c r="I13" s="208"/>
      <c r="J13" s="208"/>
      <c r="K13" s="208"/>
      <c r="L13" s="208"/>
      <c r="M13" s="208"/>
      <c r="N13" s="230"/>
      <c r="O13" s="208"/>
      <c r="P13" s="208"/>
    </row>
    <row r="14" spans="1:16" ht="18.75" customHeight="1" x14ac:dyDescent="0.3">
      <c r="A14" s="71">
        <v>1</v>
      </c>
      <c r="B14" s="146" t="s">
        <v>161</v>
      </c>
      <c r="C14" s="148"/>
      <c r="D14" s="149"/>
      <c r="E14" s="150">
        <v>1990</v>
      </c>
      <c r="F14" s="150"/>
      <c r="G14" s="150" t="s">
        <v>144</v>
      </c>
      <c r="H14" s="151" t="s">
        <v>175</v>
      </c>
      <c r="I14" s="150">
        <v>63.1</v>
      </c>
      <c r="J14" s="150">
        <v>135</v>
      </c>
      <c r="K14" s="150">
        <v>1</v>
      </c>
      <c r="L14" s="150">
        <v>1</v>
      </c>
      <c r="M14" s="71" t="s">
        <v>54</v>
      </c>
      <c r="N14" s="72"/>
      <c r="O14" s="117" t="s">
        <v>259</v>
      </c>
      <c r="P14" s="78"/>
    </row>
    <row r="15" spans="1:16" ht="18.75" customHeight="1" x14ac:dyDescent="0.3">
      <c r="A15" s="71">
        <v>2</v>
      </c>
      <c r="B15" s="147" t="s">
        <v>162</v>
      </c>
      <c r="C15" s="148"/>
      <c r="D15" s="149"/>
      <c r="E15" s="150">
        <v>1976</v>
      </c>
      <c r="F15" s="150"/>
      <c r="G15" s="150" t="s">
        <v>145</v>
      </c>
      <c r="H15" s="151" t="s">
        <v>176</v>
      </c>
      <c r="I15" s="150">
        <v>115.9</v>
      </c>
      <c r="J15" s="150">
        <v>113</v>
      </c>
      <c r="K15" s="150">
        <v>2</v>
      </c>
      <c r="L15" s="150">
        <v>2</v>
      </c>
      <c r="M15" s="71" t="s">
        <v>55</v>
      </c>
      <c r="N15" s="72"/>
      <c r="O15" s="117" t="s">
        <v>260</v>
      </c>
      <c r="P15" s="78"/>
    </row>
    <row r="16" spans="1:16" ht="18.75" customHeight="1" x14ac:dyDescent="0.3">
      <c r="A16" s="71">
        <v>3</v>
      </c>
      <c r="B16" s="147" t="s">
        <v>69</v>
      </c>
      <c r="C16" s="148"/>
      <c r="D16" s="149"/>
      <c r="E16" s="150">
        <v>1997</v>
      </c>
      <c r="F16" s="150"/>
      <c r="G16" s="150" t="s">
        <v>166</v>
      </c>
      <c r="H16" s="151" t="s">
        <v>171</v>
      </c>
      <c r="I16" s="150">
        <v>80.400000000000006</v>
      </c>
      <c r="J16" s="150">
        <v>100</v>
      </c>
      <c r="K16" s="150">
        <v>3</v>
      </c>
      <c r="L16" s="150">
        <v>3</v>
      </c>
      <c r="M16" s="71" t="s">
        <v>56</v>
      </c>
      <c r="N16" s="72"/>
      <c r="O16" s="117" t="s">
        <v>270</v>
      </c>
      <c r="P16" s="78"/>
    </row>
    <row r="17" spans="1:16" ht="18.75" customHeight="1" x14ac:dyDescent="0.3">
      <c r="A17" s="71">
        <v>4</v>
      </c>
      <c r="B17" s="147" t="s">
        <v>156</v>
      </c>
      <c r="C17" s="148"/>
      <c r="D17" s="149"/>
      <c r="E17" s="150">
        <v>1988</v>
      </c>
      <c r="F17" s="150"/>
      <c r="G17" s="150" t="s">
        <v>165</v>
      </c>
      <c r="H17" s="151" t="s">
        <v>284</v>
      </c>
      <c r="I17" s="150">
        <v>72.7</v>
      </c>
      <c r="J17" s="150">
        <v>62</v>
      </c>
      <c r="K17" s="150">
        <v>4</v>
      </c>
      <c r="L17" s="150">
        <v>4</v>
      </c>
      <c r="M17" s="71" t="s">
        <v>244</v>
      </c>
      <c r="N17" s="72"/>
      <c r="O17" s="117" t="s">
        <v>287</v>
      </c>
      <c r="P17" s="78"/>
    </row>
    <row r="18" spans="1:16" ht="18.75" customHeight="1" x14ac:dyDescent="0.3">
      <c r="A18" s="71">
        <v>5</v>
      </c>
      <c r="B18" s="147" t="s">
        <v>158</v>
      </c>
      <c r="C18" s="148"/>
      <c r="D18" s="149"/>
      <c r="E18" s="150">
        <v>2000</v>
      </c>
      <c r="F18" s="150"/>
      <c r="G18" s="150" t="s">
        <v>143</v>
      </c>
      <c r="H18" s="151" t="s">
        <v>172</v>
      </c>
      <c r="I18" s="150">
        <v>63.7</v>
      </c>
      <c r="J18" s="150">
        <v>60</v>
      </c>
      <c r="K18" s="150">
        <v>5</v>
      </c>
      <c r="L18" s="150">
        <v>5</v>
      </c>
      <c r="M18" s="71" t="s">
        <v>244</v>
      </c>
      <c r="N18" s="72"/>
      <c r="O18" s="122" t="s">
        <v>261</v>
      </c>
      <c r="P18" s="78"/>
    </row>
    <row r="19" spans="1:16" ht="18.75" customHeight="1" x14ac:dyDescent="0.25">
      <c r="A19" s="71">
        <v>6</v>
      </c>
      <c r="B19" s="147" t="s">
        <v>154</v>
      </c>
      <c r="C19" s="148"/>
      <c r="D19" s="149"/>
      <c r="E19" s="150">
        <v>1979</v>
      </c>
      <c r="F19" s="150"/>
      <c r="G19" s="150" t="s">
        <v>163</v>
      </c>
      <c r="H19" s="151" t="s">
        <v>204</v>
      </c>
      <c r="I19" s="150">
        <v>72.5</v>
      </c>
      <c r="J19" s="150">
        <v>48</v>
      </c>
      <c r="K19" s="150">
        <v>6</v>
      </c>
      <c r="L19" s="150">
        <v>6</v>
      </c>
      <c r="M19" s="71" t="s">
        <v>244</v>
      </c>
      <c r="N19" s="72"/>
      <c r="O19" s="77"/>
      <c r="P19" s="78"/>
    </row>
    <row r="20" spans="1:16" ht="18.75" customHeight="1" x14ac:dyDescent="0.3">
      <c r="A20" s="71">
        <v>7</v>
      </c>
      <c r="B20" s="147" t="s">
        <v>159</v>
      </c>
      <c r="C20" s="148"/>
      <c r="D20" s="149"/>
      <c r="E20" s="150">
        <v>1990</v>
      </c>
      <c r="F20" s="150"/>
      <c r="G20" s="150" t="s">
        <v>167</v>
      </c>
      <c r="H20" s="151" t="s">
        <v>173</v>
      </c>
      <c r="I20" s="150">
        <v>97.7</v>
      </c>
      <c r="J20" s="150">
        <v>40</v>
      </c>
      <c r="K20" s="150">
        <v>7</v>
      </c>
      <c r="L20" s="150">
        <v>7</v>
      </c>
      <c r="M20" s="71" t="s">
        <v>244</v>
      </c>
      <c r="N20" s="72"/>
      <c r="O20" s="117" t="s">
        <v>269</v>
      </c>
      <c r="P20" s="78"/>
    </row>
    <row r="21" spans="1:16" ht="18.75" customHeight="1" x14ac:dyDescent="0.3">
      <c r="A21" s="71">
        <v>8</v>
      </c>
      <c r="B21" s="147" t="s">
        <v>160</v>
      </c>
      <c r="C21" s="148"/>
      <c r="D21" s="149"/>
      <c r="E21" s="150">
        <v>1967</v>
      </c>
      <c r="F21" s="150"/>
      <c r="G21" s="150" t="s">
        <v>168</v>
      </c>
      <c r="H21" s="151" t="s">
        <v>174</v>
      </c>
      <c r="I21" s="150">
        <v>104</v>
      </c>
      <c r="J21" s="150">
        <v>27</v>
      </c>
      <c r="K21" s="150">
        <v>8</v>
      </c>
      <c r="L21" s="150">
        <v>8</v>
      </c>
      <c r="M21" s="71" t="s">
        <v>244</v>
      </c>
      <c r="N21" s="72"/>
      <c r="O21" s="117" t="s">
        <v>288</v>
      </c>
      <c r="P21" s="78"/>
    </row>
    <row r="22" spans="1:16" ht="18.75" customHeight="1" x14ac:dyDescent="0.25">
      <c r="A22" s="71">
        <v>9</v>
      </c>
      <c r="B22" s="147" t="s">
        <v>155</v>
      </c>
      <c r="C22" s="148"/>
      <c r="D22" s="149"/>
      <c r="E22" s="150">
        <v>1986</v>
      </c>
      <c r="F22" s="150"/>
      <c r="G22" s="150" t="s">
        <v>164</v>
      </c>
      <c r="H22" s="151" t="s">
        <v>169</v>
      </c>
      <c r="I22" s="150">
        <v>97.4</v>
      </c>
      <c r="J22" s="150">
        <v>25</v>
      </c>
      <c r="K22" s="150">
        <v>9</v>
      </c>
      <c r="L22" s="150">
        <v>9</v>
      </c>
      <c r="M22" s="71" t="s">
        <v>244</v>
      </c>
      <c r="N22" s="72"/>
      <c r="O22" s="77"/>
      <c r="P22" s="78"/>
    </row>
    <row r="23" spans="1:16" ht="18.75" customHeight="1" x14ac:dyDescent="0.25">
      <c r="A23" s="71">
        <v>10</v>
      </c>
      <c r="B23" s="147" t="s">
        <v>157</v>
      </c>
      <c r="C23" s="148"/>
      <c r="D23" s="149"/>
      <c r="E23" s="150">
        <v>1997</v>
      </c>
      <c r="F23" s="150"/>
      <c r="G23" s="150" t="s">
        <v>141</v>
      </c>
      <c r="H23" s="151" t="s">
        <v>140</v>
      </c>
      <c r="I23" s="150">
        <v>76.5</v>
      </c>
      <c r="J23" s="150">
        <v>20</v>
      </c>
      <c r="K23" s="150">
        <v>10</v>
      </c>
      <c r="L23" s="150">
        <v>10</v>
      </c>
      <c r="M23" s="71" t="s">
        <v>244</v>
      </c>
      <c r="N23" s="72"/>
      <c r="O23" s="77"/>
      <c r="P23" s="78"/>
    </row>
    <row r="24" spans="1:16" ht="18.75" customHeight="1" x14ac:dyDescent="0.25">
      <c r="A24" s="71">
        <v>11</v>
      </c>
      <c r="B24" s="147" t="s">
        <v>136</v>
      </c>
      <c r="C24" s="148"/>
      <c r="D24" s="149"/>
      <c r="E24" s="150">
        <v>1980</v>
      </c>
      <c r="F24" s="150"/>
      <c r="G24" s="150" t="s">
        <v>138</v>
      </c>
      <c r="H24" s="151" t="s">
        <v>139</v>
      </c>
      <c r="I24" s="150">
        <v>86.6</v>
      </c>
      <c r="J24" s="150">
        <v>14</v>
      </c>
      <c r="K24" s="150">
        <v>11</v>
      </c>
      <c r="L24" s="150">
        <v>11</v>
      </c>
      <c r="M24" s="71" t="s">
        <v>244</v>
      </c>
      <c r="N24" s="72"/>
      <c r="O24" s="77"/>
      <c r="P24" s="78"/>
    </row>
    <row r="25" spans="1:16" ht="18.75" customHeight="1" x14ac:dyDescent="0.3">
      <c r="A25" s="71">
        <v>12</v>
      </c>
      <c r="B25" s="147" t="s">
        <v>240</v>
      </c>
      <c r="C25" s="148"/>
      <c r="D25" s="149"/>
      <c r="E25" s="150">
        <v>1997</v>
      </c>
      <c r="F25" s="150"/>
      <c r="G25" s="150" t="s">
        <v>236</v>
      </c>
      <c r="H25" s="151" t="s">
        <v>238</v>
      </c>
      <c r="I25" s="150">
        <v>64.3</v>
      </c>
      <c r="J25" s="150">
        <v>14</v>
      </c>
      <c r="K25" s="150">
        <v>12</v>
      </c>
      <c r="L25" s="150">
        <v>12</v>
      </c>
      <c r="M25" s="71" t="s">
        <v>244</v>
      </c>
      <c r="N25" s="72"/>
      <c r="O25" s="117" t="s">
        <v>268</v>
      </c>
      <c r="P25" s="78"/>
    </row>
    <row r="26" spans="1:16" ht="18.75" customHeight="1" x14ac:dyDescent="0.3">
      <c r="A26" s="143"/>
      <c r="B26" s="133" t="s">
        <v>68</v>
      </c>
      <c r="C26" s="136"/>
      <c r="D26" s="137"/>
      <c r="E26" s="128">
        <v>1999</v>
      </c>
      <c r="F26" s="120"/>
      <c r="G26" s="120" t="s">
        <v>166</v>
      </c>
      <c r="H26" s="120" t="s">
        <v>171</v>
      </c>
      <c r="I26" s="131">
        <v>65.7</v>
      </c>
      <c r="J26" s="138">
        <v>28</v>
      </c>
      <c r="K26" s="115"/>
      <c r="L26" s="115" t="s">
        <v>234</v>
      </c>
      <c r="M26" s="115" t="s">
        <v>244</v>
      </c>
      <c r="N26" s="60">
        <v>60</v>
      </c>
      <c r="O26" s="117" t="s">
        <v>270</v>
      </c>
      <c r="P26" s="17"/>
    </row>
    <row r="27" spans="1:16" x14ac:dyDescent="0.25">
      <c r="A27" s="19"/>
      <c r="B27" s="20"/>
      <c r="C27" s="20"/>
      <c r="D27" s="20"/>
      <c r="E27" s="19"/>
      <c r="F27" s="19"/>
      <c r="G27" s="19"/>
      <c r="H27" s="19"/>
      <c r="I27" s="19"/>
      <c r="J27" s="20"/>
      <c r="K27" s="20"/>
      <c r="L27" s="20"/>
      <c r="M27" s="19"/>
      <c r="N27" s="19"/>
      <c r="O27" s="19"/>
      <c r="P27" s="19"/>
    </row>
    <row r="28" spans="1:16" x14ac:dyDescent="0.25">
      <c r="A28" s="101" t="s">
        <v>77</v>
      </c>
      <c r="B28" s="101"/>
      <c r="C28" s="101"/>
      <c r="D28" s="101"/>
      <c r="E28" s="101"/>
      <c r="F28" s="101"/>
      <c r="G28" s="101"/>
      <c r="H28" s="101" t="s">
        <v>280</v>
      </c>
      <c r="J28" s="101"/>
      <c r="K28" s="101"/>
      <c r="L28" s="101"/>
      <c r="M28" s="101"/>
      <c r="N28" s="101"/>
      <c r="O28" s="101"/>
      <c r="P28" s="101"/>
    </row>
    <row r="29" spans="1:16" x14ac:dyDescent="0.25">
      <c r="A29" s="19"/>
      <c r="B29" s="20"/>
      <c r="C29" s="20"/>
      <c r="D29" s="20"/>
      <c r="E29" s="19"/>
      <c r="F29" s="19"/>
      <c r="G29" s="19"/>
      <c r="H29" s="19"/>
      <c r="I29" s="19"/>
      <c r="J29" s="20"/>
      <c r="K29" s="20"/>
      <c r="L29" s="20"/>
      <c r="M29" s="19"/>
      <c r="N29" s="19"/>
      <c r="O29" s="19"/>
      <c r="P29" s="19"/>
    </row>
  </sheetData>
  <mergeCells count="24">
    <mergeCell ref="A2:P2"/>
    <mergeCell ref="D3:M3"/>
    <mergeCell ref="A4:C4"/>
    <mergeCell ref="D4:M4"/>
    <mergeCell ref="N4:P4"/>
    <mergeCell ref="H12:H13"/>
    <mergeCell ref="D5:M5"/>
    <mergeCell ref="D6:M6"/>
    <mergeCell ref="D8:M8"/>
    <mergeCell ref="M10:O10"/>
    <mergeCell ref="F11:J11"/>
    <mergeCell ref="L11:P11"/>
    <mergeCell ref="O12:P13"/>
    <mergeCell ref="I12:I13"/>
    <mergeCell ref="J12:J13"/>
    <mergeCell ref="K12:K13"/>
    <mergeCell ref="L12:L13"/>
    <mergeCell ref="M12:M13"/>
    <mergeCell ref="N12:N13"/>
    <mergeCell ref="A12:A13"/>
    <mergeCell ref="B12:D13"/>
    <mergeCell ref="E12:E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C20" sqref="C20"/>
    </sheetView>
  </sheetViews>
  <sheetFormatPr defaultRowHeight="15" x14ac:dyDescent="0.25"/>
  <cols>
    <col min="2" max="2" width="26.140625" customWidth="1"/>
    <col min="3" max="3" width="37.28515625" customWidth="1"/>
    <col min="4" max="4" width="9.140625" customWidth="1"/>
    <col min="5" max="5" width="13.140625" customWidth="1"/>
    <col min="6" max="6" width="9.140625" style="18" customWidth="1"/>
    <col min="7" max="11" width="9.28515625" style="18" customWidth="1"/>
    <col min="12" max="13" width="9.28515625" customWidth="1"/>
  </cols>
  <sheetData>
    <row r="1" spans="1:14" ht="18.75" x14ac:dyDescent="0.25">
      <c r="A1" s="231" t="s">
        <v>289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15.75" x14ac:dyDescent="0.25">
      <c r="A2" s="213"/>
      <c r="B2" s="213"/>
      <c r="C2" s="209" t="s">
        <v>230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4" ht="15.75" x14ac:dyDescent="0.25">
      <c r="A3" s="8"/>
      <c r="B3" s="8"/>
      <c r="C3" s="44"/>
      <c r="D3" s="210" t="s">
        <v>74</v>
      </c>
      <c r="E3" s="210"/>
      <c r="F3" s="211"/>
      <c r="G3" s="211"/>
      <c r="H3" s="211"/>
      <c r="I3" s="211"/>
      <c r="J3" s="211"/>
      <c r="K3" s="211"/>
      <c r="L3" s="212"/>
      <c r="M3" s="75"/>
      <c r="N3" s="8"/>
    </row>
    <row r="4" spans="1:14" ht="15.75" x14ac:dyDescent="0.25">
      <c r="A4" s="2"/>
      <c r="B4" s="2"/>
      <c r="C4" s="2"/>
      <c r="D4" s="210" t="s">
        <v>75</v>
      </c>
      <c r="E4" s="210"/>
      <c r="F4" s="211"/>
      <c r="G4" s="211"/>
      <c r="H4" s="211"/>
      <c r="I4" s="211"/>
      <c r="J4" s="211"/>
      <c r="K4" s="211"/>
      <c r="L4" s="212"/>
      <c r="M4" s="75"/>
      <c r="N4" s="8"/>
    </row>
    <row r="5" spans="1:14" x14ac:dyDescent="0.25">
      <c r="A5" s="232" t="s">
        <v>228</v>
      </c>
      <c r="B5" s="232"/>
      <c r="C5" s="47"/>
      <c r="D5" s="1"/>
      <c r="E5" s="1"/>
      <c r="F5" s="39"/>
      <c r="G5" s="39"/>
      <c r="H5" s="39"/>
      <c r="I5" s="39"/>
      <c r="J5" s="39"/>
      <c r="K5" s="39"/>
      <c r="L5" s="1"/>
      <c r="M5" s="232"/>
      <c r="N5" s="232"/>
    </row>
    <row r="6" spans="1:14" ht="15.75" x14ac:dyDescent="0.25">
      <c r="A6" s="242" t="s">
        <v>229</v>
      </c>
      <c r="B6" s="242"/>
      <c r="C6" s="46"/>
      <c r="D6" s="209" t="s">
        <v>45</v>
      </c>
      <c r="E6" s="209"/>
      <c r="F6" s="209"/>
      <c r="G6" s="209"/>
      <c r="H6" s="209"/>
      <c r="I6" s="209"/>
      <c r="J6" s="209"/>
      <c r="K6" s="209"/>
      <c r="L6" s="209"/>
      <c r="M6" s="233"/>
      <c r="N6" s="233"/>
    </row>
    <row r="7" spans="1:14" ht="15.75" x14ac:dyDescent="0.25">
      <c r="D7" s="209" t="s">
        <v>13</v>
      </c>
      <c r="E7" s="209"/>
      <c r="F7" s="209"/>
      <c r="G7" s="209"/>
      <c r="H7" s="209"/>
      <c r="I7" s="209"/>
      <c r="J7" s="209"/>
      <c r="K7" s="209"/>
      <c r="L7" s="209"/>
    </row>
    <row r="8" spans="1:14" ht="18.75" x14ac:dyDescent="0.3">
      <c r="A8" s="237" t="s">
        <v>14</v>
      </c>
      <c r="B8" s="237" t="s">
        <v>78</v>
      </c>
      <c r="C8" s="237" t="s">
        <v>137</v>
      </c>
      <c r="D8" s="234" t="s">
        <v>18</v>
      </c>
      <c r="E8" s="234"/>
      <c r="F8" s="234"/>
      <c r="G8" s="234"/>
      <c r="H8" s="234"/>
      <c r="I8" s="234"/>
      <c r="J8" s="234"/>
      <c r="K8" s="235" t="s">
        <v>20</v>
      </c>
      <c r="L8" s="236"/>
      <c r="M8" s="237" t="s">
        <v>42</v>
      </c>
      <c r="N8" s="237" t="s">
        <v>14</v>
      </c>
    </row>
    <row r="9" spans="1:14" ht="15" customHeight="1" x14ac:dyDescent="0.25">
      <c r="A9" s="238"/>
      <c r="B9" s="238"/>
      <c r="C9" s="238"/>
      <c r="D9" s="237" t="s">
        <v>15</v>
      </c>
      <c r="E9" s="237" t="s">
        <v>19</v>
      </c>
      <c r="F9" s="240" t="s">
        <v>16</v>
      </c>
      <c r="G9" s="240" t="s">
        <v>31</v>
      </c>
      <c r="H9" s="240">
        <v>85</v>
      </c>
      <c r="I9" s="240">
        <v>95</v>
      </c>
      <c r="J9" s="240" t="s">
        <v>226</v>
      </c>
      <c r="K9" s="240" t="s">
        <v>15</v>
      </c>
      <c r="L9" s="237" t="s">
        <v>227</v>
      </c>
      <c r="M9" s="238"/>
      <c r="N9" s="238"/>
    </row>
    <row r="10" spans="1:14" ht="15" customHeight="1" x14ac:dyDescent="0.25">
      <c r="A10" s="239"/>
      <c r="B10" s="239"/>
      <c r="C10" s="239"/>
      <c r="D10" s="239"/>
      <c r="E10" s="239"/>
      <c r="F10" s="241"/>
      <c r="G10" s="241"/>
      <c r="H10" s="241"/>
      <c r="I10" s="241"/>
      <c r="J10" s="241"/>
      <c r="K10" s="241"/>
      <c r="L10" s="239"/>
      <c r="M10" s="239"/>
      <c r="N10" s="239"/>
    </row>
    <row r="11" spans="1:14" ht="24.95" customHeight="1" x14ac:dyDescent="0.3">
      <c r="A11" s="113">
        <v>1</v>
      </c>
      <c r="B11" s="152" t="s">
        <v>144</v>
      </c>
      <c r="C11" s="120" t="s">
        <v>146</v>
      </c>
      <c r="D11" s="153"/>
      <c r="E11" s="153">
        <v>1</v>
      </c>
      <c r="F11" s="153"/>
      <c r="G11" s="153"/>
      <c r="H11" s="153"/>
      <c r="I11" s="153">
        <v>3</v>
      </c>
      <c r="J11" s="153">
        <v>1</v>
      </c>
      <c r="K11" s="153">
        <v>4</v>
      </c>
      <c r="L11" s="153">
        <v>1</v>
      </c>
      <c r="M11" s="154">
        <f>E11+J11+I11+L11</f>
        <v>6</v>
      </c>
      <c r="N11" s="113">
        <v>1</v>
      </c>
    </row>
    <row r="12" spans="1:14" ht="24.95" customHeight="1" x14ac:dyDescent="0.3">
      <c r="A12" s="113">
        <v>2</v>
      </c>
      <c r="B12" s="152" t="s">
        <v>145</v>
      </c>
      <c r="C12" s="120" t="s">
        <v>147</v>
      </c>
      <c r="D12" s="153"/>
      <c r="E12" s="153">
        <v>2</v>
      </c>
      <c r="F12" s="153"/>
      <c r="G12" s="153"/>
      <c r="H12" s="153">
        <v>1</v>
      </c>
      <c r="I12" s="153">
        <v>2</v>
      </c>
      <c r="J12" s="153"/>
      <c r="K12" s="153">
        <v>1</v>
      </c>
      <c r="L12" s="153">
        <v>2</v>
      </c>
      <c r="M12" s="154">
        <f>E12+H12+I12+K12</f>
        <v>6</v>
      </c>
      <c r="N12" s="113">
        <v>2</v>
      </c>
    </row>
    <row r="13" spans="1:14" ht="24.95" customHeight="1" x14ac:dyDescent="0.3">
      <c r="A13" s="113">
        <v>3</v>
      </c>
      <c r="B13" s="152" t="s">
        <v>142</v>
      </c>
      <c r="C13" s="120" t="s">
        <v>206</v>
      </c>
      <c r="D13" s="153">
        <v>2</v>
      </c>
      <c r="E13" s="153"/>
      <c r="F13" s="153">
        <v>1</v>
      </c>
      <c r="G13" s="153">
        <v>2</v>
      </c>
      <c r="H13" s="153"/>
      <c r="I13" s="153"/>
      <c r="J13" s="153"/>
      <c r="K13" s="153">
        <v>2</v>
      </c>
      <c r="L13" s="153"/>
      <c r="M13" s="154">
        <f>SUM(D13:L13)</f>
        <v>7</v>
      </c>
      <c r="N13" s="113">
        <v>3</v>
      </c>
    </row>
    <row r="14" spans="1:14" ht="24.95" customHeight="1" x14ac:dyDescent="0.3">
      <c r="A14" s="113">
        <v>4</v>
      </c>
      <c r="B14" s="152" t="s">
        <v>165</v>
      </c>
      <c r="C14" s="120" t="s">
        <v>284</v>
      </c>
      <c r="D14" s="153"/>
      <c r="E14" s="153"/>
      <c r="F14" s="153"/>
      <c r="G14" s="153"/>
      <c r="H14" s="153">
        <v>5</v>
      </c>
      <c r="I14" s="153">
        <v>4</v>
      </c>
      <c r="J14" s="153">
        <v>2</v>
      </c>
      <c r="K14" s="153"/>
      <c r="L14" s="153">
        <v>4</v>
      </c>
      <c r="M14" s="154">
        <f>SUM(H14:L14)</f>
        <v>15</v>
      </c>
      <c r="N14" s="113">
        <v>4</v>
      </c>
    </row>
    <row r="15" spans="1:14" ht="24.95" customHeight="1" x14ac:dyDescent="0.3">
      <c r="A15" s="113">
        <v>5</v>
      </c>
      <c r="B15" s="120" t="s">
        <v>141</v>
      </c>
      <c r="C15" s="120" t="s">
        <v>140</v>
      </c>
      <c r="D15" s="153"/>
      <c r="E15" s="153"/>
      <c r="F15" s="153"/>
      <c r="G15" s="153"/>
      <c r="H15" s="153">
        <v>2</v>
      </c>
      <c r="I15" s="153">
        <v>5</v>
      </c>
      <c r="J15" s="153">
        <v>4</v>
      </c>
      <c r="K15" s="153">
        <v>5</v>
      </c>
      <c r="L15" s="153">
        <v>10</v>
      </c>
      <c r="M15" s="154">
        <f>H15+J15+I15+K15</f>
        <v>16</v>
      </c>
      <c r="N15" s="113">
        <v>5</v>
      </c>
    </row>
    <row r="16" spans="1:14" ht="24.95" customHeight="1" x14ac:dyDescent="0.3">
      <c r="A16" s="113">
        <v>6</v>
      </c>
      <c r="B16" s="114" t="s">
        <v>143</v>
      </c>
      <c r="C16" s="120" t="s">
        <v>202</v>
      </c>
      <c r="D16" s="153"/>
      <c r="E16" s="153">
        <v>3</v>
      </c>
      <c r="F16" s="153"/>
      <c r="G16" s="153">
        <v>5</v>
      </c>
      <c r="H16" s="153"/>
      <c r="I16" s="153"/>
      <c r="J16" s="153"/>
      <c r="K16" s="153">
        <v>3</v>
      </c>
      <c r="L16" s="153">
        <v>5</v>
      </c>
      <c r="M16" s="154">
        <f>SUM(D16:L16)</f>
        <v>16</v>
      </c>
      <c r="N16" s="113">
        <v>6</v>
      </c>
    </row>
    <row r="17" spans="1:14" ht="24.95" customHeight="1" x14ac:dyDescent="0.3">
      <c r="A17" s="113">
        <v>7</v>
      </c>
      <c r="B17" s="120" t="s">
        <v>198</v>
      </c>
      <c r="C17" s="120" t="s">
        <v>173</v>
      </c>
      <c r="D17" s="153"/>
      <c r="E17" s="153">
        <v>6</v>
      </c>
      <c r="F17" s="153">
        <v>3</v>
      </c>
      <c r="G17" s="153"/>
      <c r="H17" s="153">
        <v>3</v>
      </c>
      <c r="I17" s="153"/>
      <c r="J17" s="153"/>
      <c r="K17" s="153"/>
      <c r="L17" s="153">
        <v>7</v>
      </c>
      <c r="M17" s="154">
        <f>SUM(D17:L17)</f>
        <v>19</v>
      </c>
      <c r="N17" s="113">
        <v>7</v>
      </c>
    </row>
    <row r="18" spans="1:14" ht="24.95" customHeight="1" x14ac:dyDescent="0.3">
      <c r="A18" s="113">
        <v>8</v>
      </c>
      <c r="B18" s="120" t="s">
        <v>168</v>
      </c>
      <c r="C18" s="120" t="s">
        <v>203</v>
      </c>
      <c r="D18" s="153"/>
      <c r="E18" s="153">
        <v>5</v>
      </c>
      <c r="F18" s="153"/>
      <c r="G18" s="153">
        <v>3</v>
      </c>
      <c r="H18" s="153">
        <v>4</v>
      </c>
      <c r="I18" s="153"/>
      <c r="J18" s="153"/>
      <c r="K18" s="153"/>
      <c r="L18" s="153">
        <v>8</v>
      </c>
      <c r="M18" s="154">
        <f>SUM(D18:L18)</f>
        <v>20</v>
      </c>
      <c r="N18" s="113">
        <v>8</v>
      </c>
    </row>
    <row r="19" spans="1:14" ht="24.95" customHeight="1" x14ac:dyDescent="0.3">
      <c r="A19" s="113">
        <v>9</v>
      </c>
      <c r="B19" s="120" t="s">
        <v>272</v>
      </c>
      <c r="C19" s="120" t="s">
        <v>238</v>
      </c>
      <c r="D19" s="153">
        <v>3</v>
      </c>
      <c r="E19" s="153"/>
      <c r="F19" s="153">
        <v>4</v>
      </c>
      <c r="G19" s="153">
        <v>4</v>
      </c>
      <c r="H19" s="153"/>
      <c r="I19" s="153"/>
      <c r="J19" s="153"/>
      <c r="K19" s="153"/>
      <c r="L19" s="153">
        <v>12</v>
      </c>
      <c r="M19" s="154">
        <f>SUM(D19:L19)</f>
        <v>23</v>
      </c>
      <c r="N19" s="113">
        <v>9</v>
      </c>
    </row>
    <row r="20" spans="1:14" ht="24.95" customHeight="1" x14ac:dyDescent="0.3">
      <c r="A20" s="113">
        <v>11</v>
      </c>
      <c r="B20" s="120" t="s">
        <v>196</v>
      </c>
      <c r="C20" s="120" t="s">
        <v>201</v>
      </c>
      <c r="D20" s="153"/>
      <c r="E20" s="153"/>
      <c r="F20" s="153">
        <v>5</v>
      </c>
      <c r="G20" s="153"/>
      <c r="H20" s="153"/>
      <c r="I20" s="153">
        <v>6</v>
      </c>
      <c r="J20" s="113">
        <v>3</v>
      </c>
      <c r="K20" s="153"/>
      <c r="L20" s="153">
        <v>11</v>
      </c>
      <c r="M20" s="154">
        <f>SUM(D20:L20)</f>
        <v>25</v>
      </c>
      <c r="N20" s="113">
        <v>10</v>
      </c>
    </row>
    <row r="21" spans="1:14" ht="24.95" customHeight="1" x14ac:dyDescent="0.3">
      <c r="A21" s="113">
        <v>10</v>
      </c>
      <c r="B21" s="120" t="s">
        <v>166</v>
      </c>
      <c r="C21" s="120" t="s">
        <v>208</v>
      </c>
      <c r="D21" s="153">
        <v>4</v>
      </c>
      <c r="E21" s="153"/>
      <c r="F21" s="153">
        <v>2</v>
      </c>
      <c r="G21" s="153"/>
      <c r="H21" s="153"/>
      <c r="I21" s="153"/>
      <c r="J21" s="153"/>
      <c r="K21" s="153"/>
      <c r="L21" s="153">
        <v>3</v>
      </c>
      <c r="M21" s="154">
        <f t="shared" ref="M21:M26" si="0">SUM(D21:L21)</f>
        <v>9</v>
      </c>
      <c r="N21" s="113">
        <v>11</v>
      </c>
    </row>
    <row r="22" spans="1:14" ht="24.95" customHeight="1" x14ac:dyDescent="0.3">
      <c r="A22" s="113">
        <v>12</v>
      </c>
      <c r="B22" s="114" t="s">
        <v>194</v>
      </c>
      <c r="C22" s="120" t="s">
        <v>199</v>
      </c>
      <c r="D22" s="153"/>
      <c r="E22" s="153"/>
      <c r="F22" s="153"/>
      <c r="G22" s="153">
        <v>6</v>
      </c>
      <c r="H22" s="153"/>
      <c r="I22" s="153">
        <v>1</v>
      </c>
      <c r="J22" s="153"/>
      <c r="K22" s="153"/>
      <c r="L22" s="153"/>
      <c r="M22" s="154">
        <f t="shared" si="0"/>
        <v>7</v>
      </c>
      <c r="N22" s="113">
        <v>12</v>
      </c>
    </row>
    <row r="23" spans="1:14" ht="24.95" customHeight="1" x14ac:dyDescent="0.3">
      <c r="A23" s="113">
        <v>13</v>
      </c>
      <c r="B23" s="114" t="s">
        <v>197</v>
      </c>
      <c r="C23" s="114" t="s">
        <v>205</v>
      </c>
      <c r="D23" s="153">
        <v>1</v>
      </c>
      <c r="E23" s="153"/>
      <c r="F23" s="153"/>
      <c r="G23" s="153">
        <v>1</v>
      </c>
      <c r="H23" s="153"/>
      <c r="I23" s="153"/>
      <c r="J23" s="153"/>
      <c r="K23" s="153"/>
      <c r="L23" s="153"/>
      <c r="M23" s="154">
        <f>SUM(D23:L23)</f>
        <v>2</v>
      </c>
      <c r="N23" s="180">
        <v>13</v>
      </c>
    </row>
    <row r="24" spans="1:14" ht="24.95" customHeight="1" x14ac:dyDescent="0.3">
      <c r="A24" s="113">
        <v>14</v>
      </c>
      <c r="B24" s="120" t="s">
        <v>79</v>
      </c>
      <c r="C24" s="120" t="s">
        <v>204</v>
      </c>
      <c r="D24" s="153" t="s">
        <v>244</v>
      </c>
      <c r="E24" s="153"/>
      <c r="F24" s="153">
        <v>6</v>
      </c>
      <c r="G24" s="153"/>
      <c r="H24" s="153"/>
      <c r="I24" s="153"/>
      <c r="J24" s="153"/>
      <c r="K24" s="153"/>
      <c r="L24" s="153">
        <v>6</v>
      </c>
      <c r="M24" s="154">
        <f>SUM(D24:L24)</f>
        <v>12</v>
      </c>
      <c r="N24" s="113">
        <v>14</v>
      </c>
    </row>
    <row r="25" spans="1:14" ht="24.95" customHeight="1" x14ac:dyDescent="0.3">
      <c r="A25" s="113">
        <v>15</v>
      </c>
      <c r="B25" s="120" t="s">
        <v>164</v>
      </c>
      <c r="C25" s="120" t="s">
        <v>169</v>
      </c>
      <c r="D25" s="153" t="s">
        <v>244</v>
      </c>
      <c r="E25" s="153"/>
      <c r="F25" s="153"/>
      <c r="G25" s="153"/>
      <c r="H25" s="153" t="s">
        <v>244</v>
      </c>
      <c r="I25" s="153"/>
      <c r="J25" s="153"/>
      <c r="K25" s="153"/>
      <c r="L25" s="153">
        <v>9</v>
      </c>
      <c r="M25" s="154">
        <f t="shared" si="0"/>
        <v>9</v>
      </c>
      <c r="N25" s="120">
        <v>15</v>
      </c>
    </row>
    <row r="26" spans="1:14" ht="24.95" customHeight="1" x14ac:dyDescent="0.3">
      <c r="A26" s="113">
        <v>16</v>
      </c>
      <c r="B26" s="120" t="s">
        <v>195</v>
      </c>
      <c r="C26" s="120" t="s">
        <v>200</v>
      </c>
      <c r="D26" s="153"/>
      <c r="E26" s="153">
        <v>4</v>
      </c>
      <c r="F26" s="153"/>
      <c r="G26" s="153" t="s">
        <v>234</v>
      </c>
      <c r="H26" s="153"/>
      <c r="I26" s="153"/>
      <c r="J26" s="153"/>
      <c r="K26" s="153"/>
      <c r="L26" s="153"/>
      <c r="M26" s="154">
        <f t="shared" si="0"/>
        <v>4</v>
      </c>
      <c r="N26" s="120">
        <v>16</v>
      </c>
    </row>
    <row r="27" spans="1:14" ht="24.95" customHeight="1" x14ac:dyDescent="0.3">
      <c r="A27" s="113">
        <v>17</v>
      </c>
      <c r="B27" s="120" t="s">
        <v>285</v>
      </c>
      <c r="C27" s="120"/>
      <c r="D27" s="153"/>
      <c r="E27" s="153" t="s">
        <v>234</v>
      </c>
      <c r="F27" s="153"/>
      <c r="G27" s="153" t="s">
        <v>234</v>
      </c>
      <c r="H27" s="153"/>
      <c r="I27" s="153"/>
      <c r="J27" s="153"/>
      <c r="K27" s="153"/>
      <c r="L27" s="153"/>
      <c r="M27" s="154"/>
      <c r="N27" s="155"/>
    </row>
    <row r="28" spans="1:14" ht="13.5" customHeight="1" x14ac:dyDescent="0.25">
      <c r="B28" s="50"/>
      <c r="C28" s="45"/>
      <c r="N28" s="7"/>
    </row>
    <row r="29" spans="1:14" s="18" customFormat="1" x14ac:dyDescent="0.25">
      <c r="A29" s="18" t="s">
        <v>77</v>
      </c>
      <c r="D29" s="18" t="s">
        <v>70</v>
      </c>
    </row>
  </sheetData>
  <sortState ref="B16:N17">
    <sortCondition ref="N16:N17"/>
  </sortState>
  <mergeCells count="27">
    <mergeCell ref="G9:G10"/>
    <mergeCell ref="E9:E10"/>
    <mergeCell ref="A6:B6"/>
    <mergeCell ref="D6:L6"/>
    <mergeCell ref="M6:N6"/>
    <mergeCell ref="D7:L7"/>
    <mergeCell ref="D8:J8"/>
    <mergeCell ref="K8:L8"/>
    <mergeCell ref="A8:A10"/>
    <mergeCell ref="B8:B10"/>
    <mergeCell ref="C8:C10"/>
    <mergeCell ref="L9:L10"/>
    <mergeCell ref="K9:K10"/>
    <mergeCell ref="J9:J10"/>
    <mergeCell ref="N8:N10"/>
    <mergeCell ref="I9:I10"/>
    <mergeCell ref="H9:H10"/>
    <mergeCell ref="M8:M10"/>
    <mergeCell ref="D9:D10"/>
    <mergeCell ref="F9:F10"/>
    <mergeCell ref="A1:N1"/>
    <mergeCell ref="A5:B5"/>
    <mergeCell ref="M5:N5"/>
    <mergeCell ref="A2:B2"/>
    <mergeCell ref="D3:L3"/>
    <mergeCell ref="D4:L4"/>
    <mergeCell ref="C2:N2"/>
  </mergeCells>
  <pageMargins left="0.7" right="0.7" top="0.75" bottom="0.75" header="0.3" footer="0.3"/>
  <pageSetup paperSize="9" scale="68" orientation="landscape" horizontalDpi="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opLeftCell="A10" workbookViewId="0">
      <selection activeCell="I22" sqref="I22"/>
    </sheetView>
  </sheetViews>
  <sheetFormatPr defaultRowHeight="15" x14ac:dyDescent="0.25"/>
  <cols>
    <col min="4" max="4" width="3" customWidth="1"/>
    <col min="5" max="5" width="12.28515625" customWidth="1"/>
    <col min="7" max="7" width="16" customWidth="1"/>
    <col min="8" max="8" width="24" customWidth="1"/>
  </cols>
  <sheetData>
    <row r="1" spans="1:19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4" spans="1:19" ht="18.75" x14ac:dyDescent="0.3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ht="15.75" x14ac:dyDescent="0.25">
      <c r="D5" s="209" t="s">
        <v>53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9" ht="15.75" x14ac:dyDescent="0.25">
      <c r="A6" s="213"/>
      <c r="B6" s="213"/>
      <c r="C6" s="213"/>
      <c r="D6" s="209" t="s">
        <v>73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3"/>
      <c r="R6" s="213"/>
      <c r="S6" s="213"/>
    </row>
    <row r="7" spans="1:19" ht="15.75" x14ac:dyDescent="0.25">
      <c r="A7" s="8"/>
      <c r="B7" s="8"/>
      <c r="C7" s="8"/>
      <c r="D7" s="210" t="s">
        <v>74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2"/>
      <c r="Q7" s="8"/>
      <c r="R7" s="8"/>
      <c r="S7" s="8"/>
    </row>
    <row r="8" spans="1:19" ht="15.75" x14ac:dyDescent="0.25">
      <c r="A8" s="2"/>
      <c r="B8" s="2"/>
      <c r="C8" s="2"/>
      <c r="D8" s="210" t="s">
        <v>75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2"/>
      <c r="Q8" s="8"/>
      <c r="R8" s="8"/>
      <c r="S8" s="8"/>
    </row>
    <row r="9" spans="1:19" x14ac:dyDescent="0.25">
      <c r="A9" s="2"/>
      <c r="B9" s="2"/>
      <c r="C9" s="2"/>
      <c r="Q9" s="8"/>
      <c r="R9" s="8"/>
      <c r="S9" s="8"/>
    </row>
    <row r="10" spans="1:19" ht="15.75" x14ac:dyDescent="0.25">
      <c r="A10" s="37"/>
      <c r="B10" s="37"/>
      <c r="C10" s="37"/>
      <c r="D10" s="210" t="s">
        <v>119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  <c r="Q10" s="215" t="s">
        <v>12</v>
      </c>
      <c r="R10" s="215"/>
      <c r="S10" s="215"/>
    </row>
    <row r="11" spans="1:19" ht="15.75" x14ac:dyDescent="0.25">
      <c r="A11" s="37"/>
      <c r="B11" s="37"/>
      <c r="C11" s="37"/>
      <c r="D11" s="9"/>
      <c r="E11" s="10"/>
      <c r="F11" s="3"/>
      <c r="G11" s="43"/>
      <c r="H11" s="3"/>
      <c r="I11" s="3"/>
      <c r="J11" s="3"/>
      <c r="K11" s="3"/>
      <c r="L11" s="3"/>
      <c r="M11" s="3"/>
      <c r="N11" s="3"/>
      <c r="O11" s="3"/>
      <c r="P11" s="3"/>
      <c r="Q11" s="257" t="s">
        <v>1</v>
      </c>
      <c r="R11" s="257"/>
      <c r="S11" s="257"/>
    </row>
    <row r="12" spans="1:19" ht="15" customHeight="1" x14ac:dyDescent="0.25">
      <c r="A12" s="248" t="s">
        <v>80</v>
      </c>
      <c r="B12" s="208" t="s">
        <v>3</v>
      </c>
      <c r="C12" s="208"/>
      <c r="D12" s="208"/>
      <c r="E12" s="246" t="s">
        <v>57</v>
      </c>
      <c r="F12" s="230" t="s">
        <v>59</v>
      </c>
      <c r="G12" s="208" t="s">
        <v>78</v>
      </c>
      <c r="H12" s="219" t="s">
        <v>137</v>
      </c>
      <c r="I12" s="230" t="s">
        <v>4</v>
      </c>
      <c r="J12" s="230" t="s">
        <v>5</v>
      </c>
      <c r="K12" s="230" t="s">
        <v>2</v>
      </c>
      <c r="L12" s="254" t="s">
        <v>6</v>
      </c>
      <c r="M12" s="254"/>
      <c r="N12" s="254" t="s">
        <v>2</v>
      </c>
      <c r="O12" s="230" t="s">
        <v>58</v>
      </c>
      <c r="P12" s="230" t="s">
        <v>7</v>
      </c>
      <c r="Q12" s="230" t="s">
        <v>83</v>
      </c>
      <c r="R12" s="230" t="s">
        <v>8</v>
      </c>
      <c r="S12" s="230"/>
    </row>
    <row r="13" spans="1:19" ht="15" customHeight="1" x14ac:dyDescent="0.25">
      <c r="A13" s="249"/>
      <c r="B13" s="219"/>
      <c r="C13" s="219"/>
      <c r="D13" s="219"/>
      <c r="E13" s="247"/>
      <c r="F13" s="250"/>
      <c r="G13" s="208"/>
      <c r="H13" s="220"/>
      <c r="I13" s="250"/>
      <c r="J13" s="250"/>
      <c r="K13" s="250"/>
      <c r="L13" s="36" t="s">
        <v>9</v>
      </c>
      <c r="M13" s="36" t="s">
        <v>10</v>
      </c>
      <c r="N13" s="255"/>
      <c r="O13" s="250"/>
      <c r="P13" s="250"/>
      <c r="Q13" s="250"/>
      <c r="R13" s="250"/>
      <c r="S13" s="250"/>
    </row>
    <row r="14" spans="1:19" ht="15" customHeight="1" x14ac:dyDescent="0.25">
      <c r="A14" s="251" t="s">
        <v>120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3"/>
    </row>
    <row r="15" spans="1:19" ht="15" customHeight="1" x14ac:dyDescent="0.25">
      <c r="A15" s="70" t="s">
        <v>121</v>
      </c>
      <c r="B15" s="30" t="s">
        <v>67</v>
      </c>
      <c r="C15" s="31"/>
      <c r="D15" s="32"/>
      <c r="E15" s="58">
        <v>1994</v>
      </c>
      <c r="F15" s="57"/>
      <c r="G15" s="65" t="s">
        <v>194</v>
      </c>
      <c r="H15" s="57" t="s">
        <v>199</v>
      </c>
      <c r="I15" s="59">
        <v>77</v>
      </c>
      <c r="J15" s="57">
        <v>52</v>
      </c>
      <c r="K15" s="57"/>
      <c r="L15" s="57">
        <v>75</v>
      </c>
      <c r="M15" s="57">
        <f>L15/2</f>
        <v>37.5</v>
      </c>
      <c r="N15" s="57"/>
      <c r="O15" s="57">
        <f>J15+M15</f>
        <v>89.5</v>
      </c>
      <c r="P15" s="57"/>
      <c r="Q15" s="57">
        <v>77</v>
      </c>
      <c r="R15" s="30"/>
      <c r="S15" s="66"/>
    </row>
    <row r="16" spans="1:19" ht="15" customHeight="1" x14ac:dyDescent="0.25">
      <c r="A16" s="56" t="s">
        <v>122</v>
      </c>
      <c r="B16" s="33" t="s">
        <v>177</v>
      </c>
      <c r="C16" s="34"/>
      <c r="D16" s="35"/>
      <c r="E16" s="42">
        <v>2002</v>
      </c>
      <c r="F16" s="28"/>
      <c r="G16" s="55" t="s">
        <v>195</v>
      </c>
      <c r="H16" s="57" t="s">
        <v>200</v>
      </c>
      <c r="I16" s="51">
        <v>73.7</v>
      </c>
      <c r="J16" s="28">
        <v>72</v>
      </c>
      <c r="K16" s="24"/>
      <c r="L16" s="28">
        <v>97</v>
      </c>
      <c r="M16" s="57">
        <f t="shared" ref="M16:M37" si="0">L16/2</f>
        <v>48.5</v>
      </c>
      <c r="N16" s="24"/>
      <c r="O16" s="57">
        <f t="shared" ref="O16:O22" si="1">J16+M16</f>
        <v>120.5</v>
      </c>
      <c r="P16" s="24"/>
      <c r="Q16" s="57" t="s">
        <v>234</v>
      </c>
      <c r="R16" s="33"/>
      <c r="S16" s="35"/>
    </row>
    <row r="17" spans="1:19" ht="15" customHeight="1" x14ac:dyDescent="0.25">
      <c r="A17" s="70" t="s">
        <v>123</v>
      </c>
      <c r="B17" s="30" t="s">
        <v>179</v>
      </c>
      <c r="C17" s="31"/>
      <c r="D17" s="32"/>
      <c r="E17" s="58">
        <v>1998</v>
      </c>
      <c r="F17" s="57"/>
      <c r="G17" s="65" t="s">
        <v>143</v>
      </c>
      <c r="H17" s="57" t="s">
        <v>202</v>
      </c>
      <c r="I17" s="59">
        <v>64.8</v>
      </c>
      <c r="J17" s="57">
        <v>53</v>
      </c>
      <c r="K17" s="57"/>
      <c r="L17" s="57">
        <v>75</v>
      </c>
      <c r="M17" s="57">
        <f t="shared" si="0"/>
        <v>37.5</v>
      </c>
      <c r="N17" s="57"/>
      <c r="O17" s="57">
        <f t="shared" si="1"/>
        <v>90.5</v>
      </c>
      <c r="P17" s="57"/>
      <c r="Q17" s="57">
        <v>100</v>
      </c>
      <c r="R17" s="30"/>
      <c r="S17" s="32"/>
    </row>
    <row r="18" spans="1:19" ht="15" customHeight="1" x14ac:dyDescent="0.25">
      <c r="A18" s="70" t="s">
        <v>124</v>
      </c>
      <c r="B18" s="80" t="s">
        <v>239</v>
      </c>
      <c r="C18" s="33"/>
      <c r="D18" s="35"/>
      <c r="E18" s="28">
        <v>1999</v>
      </c>
      <c r="F18" s="28"/>
      <c r="G18" s="57" t="s">
        <v>236</v>
      </c>
      <c r="H18" s="57" t="s">
        <v>238</v>
      </c>
      <c r="I18" s="51">
        <v>59.2</v>
      </c>
      <c r="J18" s="28">
        <v>31</v>
      </c>
      <c r="K18" s="24"/>
      <c r="L18" s="28">
        <v>81</v>
      </c>
      <c r="M18" s="57">
        <f t="shared" si="0"/>
        <v>40.5</v>
      </c>
      <c r="N18" s="24"/>
      <c r="O18" s="57">
        <f t="shared" si="1"/>
        <v>71.5</v>
      </c>
      <c r="P18" s="24"/>
      <c r="Q18" s="57">
        <v>204</v>
      </c>
      <c r="R18" s="33"/>
      <c r="S18" s="35"/>
    </row>
    <row r="19" spans="1:19" ht="15" customHeight="1" x14ac:dyDescent="0.25">
      <c r="A19" s="70" t="s">
        <v>125</v>
      </c>
      <c r="B19" s="33" t="s">
        <v>181</v>
      </c>
      <c r="C19" s="34"/>
      <c r="D19" s="35"/>
      <c r="E19" s="42">
        <v>1993</v>
      </c>
      <c r="F19" s="28"/>
      <c r="G19" s="57" t="s">
        <v>168</v>
      </c>
      <c r="H19" s="57" t="s">
        <v>174</v>
      </c>
      <c r="I19" s="51">
        <v>66</v>
      </c>
      <c r="J19" s="28">
        <v>49</v>
      </c>
      <c r="K19" s="24"/>
      <c r="L19" s="28">
        <v>56</v>
      </c>
      <c r="M19" s="57">
        <f t="shared" si="0"/>
        <v>28</v>
      </c>
      <c r="N19" s="24"/>
      <c r="O19" s="57">
        <f t="shared" si="1"/>
        <v>77</v>
      </c>
      <c r="P19" s="24"/>
      <c r="Q19" s="57">
        <v>155</v>
      </c>
      <c r="R19" s="33"/>
      <c r="S19" s="35"/>
    </row>
    <row r="20" spans="1:19" ht="15" customHeight="1" x14ac:dyDescent="0.25">
      <c r="A20" s="70" t="s">
        <v>126</v>
      </c>
      <c r="B20" s="33" t="s">
        <v>182</v>
      </c>
      <c r="C20" s="34"/>
      <c r="D20" s="35"/>
      <c r="E20" s="28">
        <v>1990</v>
      </c>
      <c r="F20" s="28"/>
      <c r="G20" s="57" t="s">
        <v>138</v>
      </c>
      <c r="H20" s="57" t="s">
        <v>201</v>
      </c>
      <c r="I20" s="51">
        <v>68.099999999999994</v>
      </c>
      <c r="J20" s="28">
        <v>10</v>
      </c>
      <c r="K20" s="24"/>
      <c r="L20" s="28">
        <v>29</v>
      </c>
      <c r="M20" s="57">
        <f t="shared" si="0"/>
        <v>14.5</v>
      </c>
      <c r="N20" s="24"/>
      <c r="O20" s="57">
        <f t="shared" si="1"/>
        <v>24.5</v>
      </c>
      <c r="P20" s="24"/>
      <c r="Q20" s="24"/>
      <c r="R20" s="33"/>
      <c r="S20" s="35"/>
    </row>
    <row r="21" spans="1:19" ht="15" customHeight="1" x14ac:dyDescent="0.25">
      <c r="A21" s="70" t="s">
        <v>127</v>
      </c>
      <c r="B21" s="80" t="s">
        <v>241</v>
      </c>
      <c r="C21" s="33"/>
      <c r="D21" s="35"/>
      <c r="E21" s="28">
        <v>2000</v>
      </c>
      <c r="F21" s="28"/>
      <c r="G21" s="57" t="s">
        <v>233</v>
      </c>
      <c r="H21" s="57" t="s">
        <v>235</v>
      </c>
      <c r="I21" s="51">
        <v>63.9</v>
      </c>
      <c r="J21" s="28">
        <v>26</v>
      </c>
      <c r="K21" s="24"/>
      <c r="L21" s="28">
        <v>70</v>
      </c>
      <c r="M21" s="57">
        <f t="shared" si="0"/>
        <v>35</v>
      </c>
      <c r="N21" s="24"/>
      <c r="O21" s="57">
        <f t="shared" si="1"/>
        <v>61</v>
      </c>
      <c r="P21" s="24"/>
      <c r="Q21" s="28" t="s">
        <v>234</v>
      </c>
      <c r="R21" s="33"/>
      <c r="S21" s="35"/>
    </row>
    <row r="22" spans="1:19" ht="15" customHeight="1" x14ac:dyDescent="0.25">
      <c r="A22" s="70" t="s">
        <v>128</v>
      </c>
      <c r="B22" s="80" t="s">
        <v>237</v>
      </c>
      <c r="C22" s="33"/>
      <c r="D22" s="35"/>
      <c r="E22" s="28">
        <v>1998</v>
      </c>
      <c r="F22" s="28"/>
      <c r="G22" s="57" t="s">
        <v>236</v>
      </c>
      <c r="H22" s="57" t="s">
        <v>238</v>
      </c>
      <c r="I22" s="51">
        <v>69</v>
      </c>
      <c r="J22" s="28">
        <v>39</v>
      </c>
      <c r="K22" s="24"/>
      <c r="L22" s="28">
        <v>60</v>
      </c>
      <c r="M22" s="57">
        <f t="shared" si="0"/>
        <v>30</v>
      </c>
      <c r="N22" s="24"/>
      <c r="O22" s="57">
        <f t="shared" si="1"/>
        <v>69</v>
      </c>
      <c r="P22" s="24"/>
      <c r="Q22" s="24"/>
      <c r="R22" s="33"/>
      <c r="S22" s="35"/>
    </row>
    <row r="23" spans="1:19" ht="15" customHeight="1" x14ac:dyDescent="0.25">
      <c r="A23" s="243" t="s">
        <v>105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5"/>
    </row>
    <row r="24" spans="1:19" ht="15" customHeight="1" x14ac:dyDescent="0.25">
      <c r="A24" s="52" t="s">
        <v>106</v>
      </c>
      <c r="B24" s="33" t="s">
        <v>183</v>
      </c>
      <c r="C24" s="34"/>
      <c r="D24" s="35"/>
      <c r="E24" s="42">
        <v>1997</v>
      </c>
      <c r="F24" s="28"/>
      <c r="G24" s="57" t="s">
        <v>79</v>
      </c>
      <c r="H24" s="57" t="s">
        <v>204</v>
      </c>
      <c r="I24" s="51">
        <v>57</v>
      </c>
      <c r="J24" s="28">
        <v>0</v>
      </c>
      <c r="K24" s="28"/>
      <c r="L24" s="28">
        <v>14</v>
      </c>
      <c r="M24" s="57">
        <f t="shared" si="0"/>
        <v>7</v>
      </c>
      <c r="N24" s="24"/>
      <c r="O24" s="57">
        <f t="shared" ref="O24" si="2">J24+M24</f>
        <v>7</v>
      </c>
      <c r="P24" s="28"/>
      <c r="Q24" s="57">
        <v>0</v>
      </c>
      <c r="R24" s="33"/>
      <c r="S24" s="35"/>
    </row>
    <row r="25" spans="1:19" ht="15" customHeight="1" x14ac:dyDescent="0.25">
      <c r="A25" s="52" t="s">
        <v>107</v>
      </c>
      <c r="B25" s="33" t="s">
        <v>184</v>
      </c>
      <c r="C25" s="34"/>
      <c r="D25" s="35"/>
      <c r="E25" s="28">
        <v>1999</v>
      </c>
      <c r="F25" s="28"/>
      <c r="G25" s="57" t="s">
        <v>142</v>
      </c>
      <c r="H25" s="57" t="s">
        <v>206</v>
      </c>
      <c r="I25" s="51">
        <v>55</v>
      </c>
      <c r="J25" s="28">
        <v>81</v>
      </c>
      <c r="K25" s="28"/>
      <c r="L25" s="28">
        <v>61</v>
      </c>
      <c r="M25" s="57">
        <f t="shared" si="0"/>
        <v>30.5</v>
      </c>
      <c r="N25" s="24"/>
      <c r="O25" s="57">
        <f t="shared" ref="O25:O27" si="3">J25+M25</f>
        <v>111.5</v>
      </c>
      <c r="P25" s="28"/>
      <c r="Q25" s="57">
        <v>100</v>
      </c>
      <c r="R25" s="33"/>
      <c r="S25" s="35"/>
    </row>
    <row r="26" spans="1:19" ht="15" customHeight="1" x14ac:dyDescent="0.25">
      <c r="A26" s="52" t="s">
        <v>108</v>
      </c>
      <c r="B26" s="53" t="s">
        <v>185</v>
      </c>
      <c r="C26" s="34"/>
      <c r="D26" s="35"/>
      <c r="E26" s="42">
        <v>1995</v>
      </c>
      <c r="F26" s="28" t="s">
        <v>81</v>
      </c>
      <c r="G26" s="67" t="s">
        <v>197</v>
      </c>
      <c r="H26" s="67" t="s">
        <v>205</v>
      </c>
      <c r="I26" s="51">
        <v>62.2</v>
      </c>
      <c r="J26" s="28">
        <v>120</v>
      </c>
      <c r="K26" s="28"/>
      <c r="L26" s="28">
        <v>212</v>
      </c>
      <c r="M26" s="57">
        <f t="shared" si="0"/>
        <v>106</v>
      </c>
      <c r="N26" s="24"/>
      <c r="O26" s="57">
        <f t="shared" si="3"/>
        <v>226</v>
      </c>
      <c r="P26" s="28"/>
      <c r="Q26" s="57">
        <v>240</v>
      </c>
      <c r="R26" s="33"/>
      <c r="S26" s="35"/>
    </row>
    <row r="27" spans="1:19" ht="15" customHeight="1" x14ac:dyDescent="0.25">
      <c r="A27" s="52" t="s">
        <v>109</v>
      </c>
      <c r="B27" s="30" t="s">
        <v>186</v>
      </c>
      <c r="C27" s="31"/>
      <c r="D27" s="32"/>
      <c r="E27" s="42">
        <v>1998</v>
      </c>
      <c r="F27" s="28"/>
      <c r="G27" s="57" t="s">
        <v>166</v>
      </c>
      <c r="H27" s="57" t="s">
        <v>208</v>
      </c>
      <c r="I27" s="51">
        <v>60.9</v>
      </c>
      <c r="J27" s="28">
        <v>16</v>
      </c>
      <c r="K27" s="28"/>
      <c r="L27" s="28">
        <v>70</v>
      </c>
      <c r="M27" s="57">
        <f t="shared" si="0"/>
        <v>35</v>
      </c>
      <c r="N27" s="24"/>
      <c r="O27" s="57">
        <f t="shared" si="3"/>
        <v>51</v>
      </c>
      <c r="P27" s="28"/>
      <c r="Q27" s="57">
        <v>50</v>
      </c>
      <c r="R27" s="33"/>
      <c r="S27" s="35"/>
    </row>
    <row r="28" spans="1:19" ht="15" customHeight="1" x14ac:dyDescent="0.25">
      <c r="A28" s="243" t="s">
        <v>129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5"/>
    </row>
    <row r="29" spans="1:19" ht="15" customHeight="1" x14ac:dyDescent="0.25">
      <c r="A29" s="70" t="s">
        <v>110</v>
      </c>
      <c r="B29" s="30" t="s">
        <v>187</v>
      </c>
      <c r="C29" s="31"/>
      <c r="D29" s="32"/>
      <c r="E29" s="42">
        <v>1997</v>
      </c>
      <c r="F29" s="28"/>
      <c r="G29" s="57" t="s">
        <v>198</v>
      </c>
      <c r="H29" s="57" t="s">
        <v>173</v>
      </c>
      <c r="I29" s="51">
        <v>64.8</v>
      </c>
      <c r="J29" s="57">
        <v>15</v>
      </c>
      <c r="K29" s="57"/>
      <c r="L29" s="57">
        <v>55</v>
      </c>
      <c r="M29" s="57">
        <f t="shared" si="0"/>
        <v>27.5</v>
      </c>
      <c r="N29" s="24"/>
      <c r="O29" s="57">
        <f t="shared" ref="O29" si="4">J29+M29</f>
        <v>42.5</v>
      </c>
      <c r="P29" s="57"/>
      <c r="Q29" s="57">
        <v>68</v>
      </c>
      <c r="R29" s="30"/>
      <c r="S29" s="32"/>
    </row>
    <row r="30" spans="1:19" ht="15" customHeight="1" x14ac:dyDescent="0.25">
      <c r="A30" s="52" t="s">
        <v>111</v>
      </c>
      <c r="B30" s="33" t="s">
        <v>188</v>
      </c>
      <c r="C30" s="34"/>
      <c r="D30" s="35"/>
      <c r="E30" s="42">
        <v>1985</v>
      </c>
      <c r="F30" s="28" t="s">
        <v>82</v>
      </c>
      <c r="G30" s="57" t="s">
        <v>144</v>
      </c>
      <c r="H30" s="57" t="s">
        <v>146</v>
      </c>
      <c r="I30" s="51">
        <v>63.8</v>
      </c>
      <c r="J30" s="28">
        <v>91</v>
      </c>
      <c r="K30" s="28"/>
      <c r="L30" s="28">
        <v>160</v>
      </c>
      <c r="M30" s="57">
        <f t="shared" si="0"/>
        <v>80</v>
      </c>
      <c r="N30" s="24"/>
      <c r="O30" s="57">
        <f t="shared" ref="O30:O32" si="5">J30+M30</f>
        <v>171</v>
      </c>
      <c r="P30" s="57"/>
      <c r="Q30" s="57">
        <v>200</v>
      </c>
      <c r="R30" s="33"/>
      <c r="S30" s="35"/>
    </row>
    <row r="31" spans="1:19" ht="15" customHeight="1" x14ac:dyDescent="0.25">
      <c r="A31" s="52" t="s">
        <v>112</v>
      </c>
      <c r="B31" s="33" t="s">
        <v>66</v>
      </c>
      <c r="C31" s="34"/>
      <c r="D31" s="35"/>
      <c r="E31" s="42">
        <v>1977</v>
      </c>
      <c r="F31" s="28"/>
      <c r="G31" s="57" t="s">
        <v>195</v>
      </c>
      <c r="H31" s="57" t="s">
        <v>200</v>
      </c>
      <c r="I31" s="51">
        <v>67.099999999999994</v>
      </c>
      <c r="J31" s="57">
        <v>25</v>
      </c>
      <c r="K31" s="57"/>
      <c r="L31" s="57">
        <v>125</v>
      </c>
      <c r="M31" s="57">
        <f t="shared" si="0"/>
        <v>62.5</v>
      </c>
      <c r="N31" s="24"/>
      <c r="O31" s="57">
        <f t="shared" si="5"/>
        <v>87.5</v>
      </c>
      <c r="P31" s="57"/>
      <c r="Q31" s="57">
        <v>170</v>
      </c>
      <c r="R31" s="30"/>
      <c r="S31" s="32"/>
    </row>
    <row r="32" spans="1:19" ht="15" customHeight="1" x14ac:dyDescent="0.25">
      <c r="A32" s="70" t="s">
        <v>113</v>
      </c>
      <c r="B32" s="33" t="s">
        <v>189</v>
      </c>
      <c r="C32" s="34"/>
      <c r="D32" s="35"/>
      <c r="E32" s="28">
        <v>1999</v>
      </c>
      <c r="F32" s="28"/>
      <c r="G32" s="57" t="s">
        <v>145</v>
      </c>
      <c r="H32" s="57" t="s">
        <v>147</v>
      </c>
      <c r="I32" s="51">
        <v>67</v>
      </c>
      <c r="J32" s="57">
        <v>103</v>
      </c>
      <c r="K32" s="57"/>
      <c r="L32" s="57">
        <v>114</v>
      </c>
      <c r="M32" s="57">
        <f t="shared" si="0"/>
        <v>57</v>
      </c>
      <c r="N32" s="24"/>
      <c r="O32" s="57">
        <f t="shared" si="5"/>
        <v>160</v>
      </c>
      <c r="P32" s="57"/>
      <c r="Q32" s="57">
        <v>140</v>
      </c>
      <c r="R32" s="30"/>
      <c r="S32" s="32"/>
    </row>
    <row r="33" spans="1:19" ht="15" customHeight="1" x14ac:dyDescent="0.25">
      <c r="A33" s="243" t="s">
        <v>130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5"/>
    </row>
    <row r="34" spans="1:19" ht="15" customHeight="1" x14ac:dyDescent="0.25">
      <c r="A34" s="52" t="s">
        <v>114</v>
      </c>
      <c r="B34" s="33" t="s">
        <v>190</v>
      </c>
      <c r="C34" s="34"/>
      <c r="D34" s="35"/>
      <c r="E34" s="42">
        <v>1994</v>
      </c>
      <c r="F34" s="28"/>
      <c r="G34" s="57" t="s">
        <v>163</v>
      </c>
      <c r="H34" s="57" t="s">
        <v>207</v>
      </c>
      <c r="I34" s="51">
        <v>71.099999999999994</v>
      </c>
      <c r="J34" s="28">
        <v>10</v>
      </c>
      <c r="K34" s="28"/>
      <c r="L34" s="28">
        <v>20</v>
      </c>
      <c r="M34" s="57">
        <f t="shared" si="0"/>
        <v>10</v>
      </c>
      <c r="N34" s="24"/>
      <c r="O34" s="57">
        <f t="shared" ref="O34" si="6">J34+M34</f>
        <v>20</v>
      </c>
      <c r="P34" s="28"/>
      <c r="Q34" s="57">
        <v>0</v>
      </c>
      <c r="R34" s="33"/>
      <c r="S34" s="35"/>
    </row>
    <row r="35" spans="1:19" ht="15" customHeight="1" x14ac:dyDescent="0.25">
      <c r="A35" s="52" t="s">
        <v>115</v>
      </c>
      <c r="B35" s="33" t="s">
        <v>191</v>
      </c>
      <c r="C35" s="34"/>
      <c r="D35" s="35"/>
      <c r="E35" s="28">
        <v>1999</v>
      </c>
      <c r="F35" s="28" t="s">
        <v>82</v>
      </c>
      <c r="G35" s="57" t="s">
        <v>142</v>
      </c>
      <c r="H35" s="57" t="s">
        <v>206</v>
      </c>
      <c r="I35" s="51">
        <v>72.099999999999994</v>
      </c>
      <c r="J35" s="28">
        <v>153</v>
      </c>
      <c r="K35" s="28"/>
      <c r="L35" s="28">
        <v>173</v>
      </c>
      <c r="M35" s="57">
        <f t="shared" si="0"/>
        <v>86.5</v>
      </c>
      <c r="N35" s="24"/>
      <c r="O35" s="57">
        <f t="shared" ref="O35:O37" si="7">J35+M35</f>
        <v>239.5</v>
      </c>
      <c r="P35" s="28"/>
      <c r="Q35" s="57">
        <v>200</v>
      </c>
      <c r="R35" s="33"/>
      <c r="S35" s="35"/>
    </row>
    <row r="36" spans="1:19" ht="15" customHeight="1" x14ac:dyDescent="0.25">
      <c r="A36" s="52" t="s">
        <v>116</v>
      </c>
      <c r="B36" s="30" t="s">
        <v>192</v>
      </c>
      <c r="C36" s="31"/>
      <c r="D36" s="32"/>
      <c r="E36" s="42">
        <v>1997</v>
      </c>
      <c r="F36" s="28"/>
      <c r="G36" s="57" t="s">
        <v>166</v>
      </c>
      <c r="H36" s="57" t="s">
        <v>208</v>
      </c>
      <c r="I36" s="51">
        <v>69.3</v>
      </c>
      <c r="J36" s="28">
        <v>50</v>
      </c>
      <c r="K36" s="28"/>
      <c r="L36" s="28">
        <v>73</v>
      </c>
      <c r="M36" s="57">
        <f t="shared" si="0"/>
        <v>36.5</v>
      </c>
      <c r="N36" s="24"/>
      <c r="O36" s="57">
        <f t="shared" si="7"/>
        <v>86.5</v>
      </c>
      <c r="P36" s="28"/>
      <c r="Q36" s="57">
        <v>90</v>
      </c>
      <c r="R36" s="33"/>
      <c r="S36" s="35"/>
    </row>
    <row r="37" spans="1:19" ht="15" customHeight="1" x14ac:dyDescent="0.25">
      <c r="A37" s="52" t="s">
        <v>117</v>
      </c>
      <c r="B37" s="30" t="s">
        <v>193</v>
      </c>
      <c r="C37" s="31"/>
      <c r="D37" s="32"/>
      <c r="E37" s="42">
        <v>1986</v>
      </c>
      <c r="F37" s="28"/>
      <c r="G37" s="57" t="s">
        <v>167</v>
      </c>
      <c r="H37" s="57" t="s">
        <v>173</v>
      </c>
      <c r="I37" s="51">
        <v>70.400000000000006</v>
      </c>
      <c r="J37" s="28">
        <v>41</v>
      </c>
      <c r="K37" s="28"/>
      <c r="L37" s="28">
        <v>66</v>
      </c>
      <c r="M37" s="57">
        <f t="shared" si="0"/>
        <v>33</v>
      </c>
      <c r="N37" s="24"/>
      <c r="O37" s="57">
        <f t="shared" si="7"/>
        <v>74</v>
      </c>
      <c r="P37" s="28"/>
      <c r="Q37" s="57">
        <v>70</v>
      </c>
      <c r="R37" s="33"/>
      <c r="S37" s="35"/>
    </row>
    <row r="39" spans="1:19" x14ac:dyDescent="0.25">
      <c r="B39" t="s">
        <v>76</v>
      </c>
      <c r="L39" t="s">
        <v>70</v>
      </c>
    </row>
    <row r="40" spans="1:19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</sheetData>
  <sortState ref="A16:S23">
    <sortCondition ref="A16:A23"/>
  </sortState>
  <mergeCells count="30">
    <mergeCell ref="N12:N13"/>
    <mergeCell ref="O12:O13"/>
    <mergeCell ref="P12:P13"/>
    <mergeCell ref="A2:S2"/>
    <mergeCell ref="A4:S4"/>
    <mergeCell ref="D5:P5"/>
    <mergeCell ref="A6:C6"/>
    <mergeCell ref="D6:P6"/>
    <mergeCell ref="Q6:S6"/>
    <mergeCell ref="D7:P7"/>
    <mergeCell ref="D8:P8"/>
    <mergeCell ref="D10:P10"/>
    <mergeCell ref="Q10:S10"/>
    <mergeCell ref="Q11:S11"/>
    <mergeCell ref="A33:S33"/>
    <mergeCell ref="E12:E13"/>
    <mergeCell ref="A12:A13"/>
    <mergeCell ref="B12:D13"/>
    <mergeCell ref="F12:F13"/>
    <mergeCell ref="I12:I13"/>
    <mergeCell ref="G12:G13"/>
    <mergeCell ref="H12:H13"/>
    <mergeCell ref="A14:S14"/>
    <mergeCell ref="A23:S23"/>
    <mergeCell ref="A28:S28"/>
    <mergeCell ref="Q12:Q13"/>
    <mergeCell ref="R12:S13"/>
    <mergeCell ref="J12:J13"/>
    <mergeCell ref="K12:K13"/>
    <mergeCell ref="L12:M1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2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topLeftCell="A19" zoomScale="90" zoomScaleNormal="90" workbookViewId="0">
      <selection activeCell="L41" sqref="L41"/>
    </sheetView>
  </sheetViews>
  <sheetFormatPr defaultRowHeight="15" x14ac:dyDescent="0.25"/>
  <cols>
    <col min="4" max="4" width="3.140625" customWidth="1"/>
    <col min="5" max="5" width="12.28515625" customWidth="1"/>
    <col min="6" max="6" width="6.28515625" customWidth="1"/>
    <col min="7" max="7" width="18" customWidth="1"/>
    <col min="8" max="8" width="24.42578125" customWidth="1"/>
    <col min="11" max="11" width="8.7109375" customWidth="1"/>
    <col min="14" max="14" width="6.5703125" customWidth="1"/>
    <col min="17" max="17" width="11.5703125" customWidth="1"/>
    <col min="18" max="18" width="6.42578125" customWidth="1"/>
    <col min="19" max="19" width="9.28515625" customWidth="1"/>
  </cols>
  <sheetData>
    <row r="1" spans="1:19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4" spans="1:19" ht="18.75" x14ac:dyDescent="0.3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ht="15.75" x14ac:dyDescent="0.25">
      <c r="D5" s="209" t="s">
        <v>53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9" ht="15.75" x14ac:dyDescent="0.25">
      <c r="A6" s="213"/>
      <c r="B6" s="213"/>
      <c r="C6" s="213"/>
      <c r="D6" s="209" t="s">
        <v>73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13"/>
      <c r="R6" s="213"/>
      <c r="S6" s="213"/>
    </row>
    <row r="7" spans="1:19" ht="15.75" x14ac:dyDescent="0.25">
      <c r="A7" s="49"/>
      <c r="B7" s="49"/>
      <c r="C7" s="49"/>
      <c r="D7" s="210" t="s">
        <v>74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2"/>
      <c r="Q7" s="49"/>
      <c r="R7" s="49"/>
      <c r="S7" s="49"/>
    </row>
    <row r="8" spans="1:19" ht="15.75" x14ac:dyDescent="0.25">
      <c r="A8" s="2"/>
      <c r="B8" s="2"/>
      <c r="C8" s="2"/>
      <c r="D8" s="210" t="s">
        <v>75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2"/>
      <c r="Q8" s="49"/>
      <c r="R8" s="49"/>
      <c r="S8" s="49"/>
    </row>
    <row r="9" spans="1:19" x14ac:dyDescent="0.25">
      <c r="A9" s="2"/>
      <c r="B9" s="2"/>
      <c r="C9" s="2"/>
      <c r="Q9" s="49"/>
      <c r="R9" s="49"/>
      <c r="S9" s="49"/>
    </row>
    <row r="10" spans="1:19" ht="15.75" x14ac:dyDescent="0.25">
      <c r="A10" s="37"/>
      <c r="B10" s="37"/>
      <c r="C10" s="37"/>
      <c r="D10" s="210" t="s">
        <v>132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  <c r="Q10" s="215" t="s">
        <v>12</v>
      </c>
      <c r="R10" s="215"/>
      <c r="S10" s="215"/>
    </row>
    <row r="11" spans="1:19" ht="15.75" x14ac:dyDescent="0.25">
      <c r="A11" s="37"/>
      <c r="B11" s="37"/>
      <c r="C11" s="37"/>
      <c r="D11" s="9"/>
      <c r="E11" s="10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257" t="s">
        <v>1</v>
      </c>
      <c r="R11" s="257"/>
      <c r="S11" s="257"/>
    </row>
    <row r="12" spans="1:19" ht="15.75" x14ac:dyDescent="0.25">
      <c r="A12" s="5"/>
      <c r="B12" s="5"/>
      <c r="C12" s="5"/>
      <c r="D12" s="5"/>
      <c r="E12" s="5"/>
      <c r="F12" s="5"/>
      <c r="G12" s="5"/>
      <c r="H12" s="216"/>
      <c r="I12" s="217"/>
      <c r="J12" s="217"/>
      <c r="K12" s="217"/>
      <c r="L12" s="217"/>
      <c r="M12" s="217"/>
      <c r="N12" s="5"/>
      <c r="O12" s="5"/>
      <c r="P12" s="5"/>
      <c r="Q12" s="6"/>
      <c r="R12" s="5"/>
      <c r="S12" s="5"/>
    </row>
    <row r="13" spans="1:19" ht="15" customHeight="1" x14ac:dyDescent="0.25">
      <c r="A13" s="207" t="s">
        <v>2</v>
      </c>
      <c r="B13" s="208" t="s">
        <v>3</v>
      </c>
      <c r="C13" s="208"/>
      <c r="D13" s="208"/>
      <c r="E13" s="208" t="s">
        <v>57</v>
      </c>
      <c r="F13" s="208" t="s">
        <v>59</v>
      </c>
      <c r="G13" s="208" t="s">
        <v>78</v>
      </c>
      <c r="H13" s="219" t="s">
        <v>137</v>
      </c>
      <c r="I13" s="208" t="s">
        <v>4</v>
      </c>
      <c r="J13" s="208" t="s">
        <v>5</v>
      </c>
      <c r="K13" s="208" t="s">
        <v>2</v>
      </c>
      <c r="L13" s="218" t="s">
        <v>6</v>
      </c>
      <c r="M13" s="218"/>
      <c r="N13" s="218" t="s">
        <v>2</v>
      </c>
      <c r="O13" s="208" t="s">
        <v>58</v>
      </c>
      <c r="P13" s="208" t="s">
        <v>7</v>
      </c>
      <c r="Q13" s="208" t="s">
        <v>83</v>
      </c>
      <c r="R13" s="208" t="s">
        <v>8</v>
      </c>
      <c r="S13" s="208"/>
    </row>
    <row r="14" spans="1:19" ht="15" customHeight="1" x14ac:dyDescent="0.25">
      <c r="A14" s="207"/>
      <c r="B14" s="208"/>
      <c r="C14" s="208"/>
      <c r="D14" s="208"/>
      <c r="E14" s="208"/>
      <c r="F14" s="208"/>
      <c r="G14" s="208"/>
      <c r="H14" s="220"/>
      <c r="I14" s="208"/>
      <c r="J14" s="208"/>
      <c r="K14" s="208"/>
      <c r="L14" s="103" t="s">
        <v>9</v>
      </c>
      <c r="M14" s="103" t="s">
        <v>10</v>
      </c>
      <c r="N14" s="218"/>
      <c r="O14" s="208"/>
      <c r="P14" s="208"/>
      <c r="Q14" s="208"/>
      <c r="R14" s="208"/>
      <c r="S14" s="208"/>
    </row>
    <row r="15" spans="1:19" ht="15" customHeight="1" x14ac:dyDescent="0.25">
      <c r="A15" s="251" t="s">
        <v>120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3"/>
    </row>
    <row r="16" spans="1:19" ht="15" customHeight="1" x14ac:dyDescent="0.25">
      <c r="A16" s="77" t="s">
        <v>103</v>
      </c>
      <c r="B16" s="95" t="s">
        <v>271</v>
      </c>
      <c r="C16" s="175"/>
      <c r="D16" s="174"/>
      <c r="E16" s="71">
        <v>1994</v>
      </c>
      <c r="F16" s="71"/>
      <c r="G16" s="71" t="s">
        <v>272</v>
      </c>
      <c r="H16" s="71" t="s">
        <v>273</v>
      </c>
      <c r="I16" s="71">
        <v>73.099999999999994</v>
      </c>
      <c r="J16" s="71">
        <v>70</v>
      </c>
      <c r="K16" s="71"/>
      <c r="L16" s="71">
        <v>141</v>
      </c>
      <c r="M16" s="71"/>
      <c r="N16" s="71"/>
      <c r="O16" s="71"/>
      <c r="P16" s="71"/>
      <c r="Q16" s="71"/>
      <c r="R16" s="77"/>
      <c r="S16" s="78"/>
    </row>
    <row r="17" spans="1:19" ht="15" customHeight="1" x14ac:dyDescent="0.25">
      <c r="A17" s="156" t="s">
        <v>86</v>
      </c>
      <c r="B17" s="95" t="s">
        <v>223</v>
      </c>
      <c r="C17" s="85"/>
      <c r="D17" s="86"/>
      <c r="E17" s="157">
        <v>1975</v>
      </c>
      <c r="F17" s="92"/>
      <c r="G17" s="96" t="s">
        <v>141</v>
      </c>
      <c r="H17" s="96" t="s">
        <v>140</v>
      </c>
      <c r="I17" s="158">
        <v>95</v>
      </c>
      <c r="J17" s="92">
        <v>45</v>
      </c>
      <c r="K17" s="92"/>
      <c r="L17" s="92">
        <v>111</v>
      </c>
      <c r="M17" s="92"/>
      <c r="N17" s="92"/>
      <c r="O17" s="92"/>
      <c r="P17" s="92"/>
      <c r="Q17" s="159">
        <v>170</v>
      </c>
      <c r="R17" s="76"/>
      <c r="S17" s="160"/>
    </row>
    <row r="18" spans="1:19" ht="15" customHeight="1" x14ac:dyDescent="0.25">
      <c r="A18" s="156" t="s">
        <v>87</v>
      </c>
      <c r="B18" s="99" t="s">
        <v>232</v>
      </c>
      <c r="C18" s="95"/>
      <c r="D18" s="86"/>
      <c r="E18" s="88">
        <v>1999</v>
      </c>
      <c r="F18" s="88"/>
      <c r="G18" s="96" t="s">
        <v>233</v>
      </c>
      <c r="H18" s="96" t="s">
        <v>235</v>
      </c>
      <c r="I18" s="97">
        <v>74</v>
      </c>
      <c r="J18" s="79">
        <v>27</v>
      </c>
      <c r="K18" s="79"/>
      <c r="L18" s="79">
        <v>61</v>
      </c>
      <c r="M18" s="79"/>
      <c r="N18" s="79"/>
      <c r="O18" s="79"/>
      <c r="P18" s="79"/>
      <c r="Q18" s="79" t="s">
        <v>234</v>
      </c>
      <c r="R18" s="76"/>
      <c r="S18" s="160"/>
    </row>
    <row r="19" spans="1:19" ht="15" customHeight="1" x14ac:dyDescent="0.25">
      <c r="A19" s="156" t="s">
        <v>92</v>
      </c>
      <c r="B19" s="99" t="s">
        <v>251</v>
      </c>
      <c r="C19" s="95"/>
      <c r="D19" s="86"/>
      <c r="E19" s="88">
        <v>2000</v>
      </c>
      <c r="F19" s="88"/>
      <c r="G19" s="96" t="s">
        <v>138</v>
      </c>
      <c r="H19" s="96" t="s">
        <v>201</v>
      </c>
      <c r="I19" s="97">
        <v>98</v>
      </c>
      <c r="J19" s="79">
        <v>15</v>
      </c>
      <c r="K19" s="79"/>
      <c r="L19" s="79">
        <v>60</v>
      </c>
      <c r="M19" s="79"/>
      <c r="N19" s="79"/>
      <c r="O19" s="79"/>
      <c r="P19" s="79"/>
      <c r="Q19" s="79"/>
      <c r="R19" s="76"/>
      <c r="S19" s="160"/>
    </row>
    <row r="20" spans="1:19" ht="15" customHeight="1" x14ac:dyDescent="0.25">
      <c r="A20" s="156" t="s">
        <v>243</v>
      </c>
      <c r="B20" s="95" t="s">
        <v>178</v>
      </c>
      <c r="C20" s="85"/>
      <c r="D20" s="86"/>
      <c r="E20" s="88">
        <v>1995</v>
      </c>
      <c r="F20" s="88"/>
      <c r="G20" s="107" t="s">
        <v>138</v>
      </c>
      <c r="H20" s="96" t="s">
        <v>201</v>
      </c>
      <c r="I20" s="97">
        <v>85.4</v>
      </c>
      <c r="J20" s="92">
        <v>15</v>
      </c>
      <c r="K20" s="92"/>
      <c r="L20" s="92">
        <v>51</v>
      </c>
      <c r="M20" s="92"/>
      <c r="N20" s="92"/>
      <c r="O20" s="92"/>
      <c r="P20" s="92"/>
      <c r="Q20" s="103"/>
      <c r="R20" s="93"/>
      <c r="S20" s="94"/>
    </row>
    <row r="21" spans="1:19" ht="15" customHeight="1" x14ac:dyDescent="0.25">
      <c r="A21" s="258" t="s">
        <v>131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60"/>
    </row>
    <row r="22" spans="1:19" ht="15" customHeight="1" x14ac:dyDescent="0.25">
      <c r="A22" s="161" t="s">
        <v>88</v>
      </c>
      <c r="B22" s="98" t="s">
        <v>209</v>
      </c>
      <c r="C22" s="162"/>
      <c r="D22" s="163"/>
      <c r="E22" s="106">
        <v>1999</v>
      </c>
      <c r="F22" s="96"/>
      <c r="G22" s="164" t="s">
        <v>143</v>
      </c>
      <c r="H22" s="96" t="s">
        <v>202</v>
      </c>
      <c r="I22" s="165">
        <v>75.099999999999994</v>
      </c>
      <c r="J22" s="92">
        <v>75</v>
      </c>
      <c r="K22" s="92"/>
      <c r="L22" s="92">
        <v>83</v>
      </c>
      <c r="M22" s="92"/>
      <c r="N22" s="92"/>
      <c r="O22" s="92"/>
      <c r="P22" s="92"/>
      <c r="Q22" s="91">
        <v>131</v>
      </c>
      <c r="R22" s="93"/>
      <c r="S22" s="94"/>
    </row>
    <row r="23" spans="1:19" ht="15" customHeight="1" x14ac:dyDescent="0.25">
      <c r="A23" s="161" t="s">
        <v>89</v>
      </c>
      <c r="B23" s="95" t="s">
        <v>210</v>
      </c>
      <c r="C23" s="85"/>
      <c r="D23" s="86"/>
      <c r="E23" s="87">
        <v>1991</v>
      </c>
      <c r="F23" s="88" t="s">
        <v>82</v>
      </c>
      <c r="G23" s="89" t="s">
        <v>197</v>
      </c>
      <c r="H23" s="89" t="s">
        <v>205</v>
      </c>
      <c r="I23" s="90">
        <v>77.400000000000006</v>
      </c>
      <c r="J23" s="92">
        <v>130</v>
      </c>
      <c r="K23" s="92"/>
      <c r="L23" s="92">
        <v>207</v>
      </c>
      <c r="M23" s="92"/>
      <c r="N23" s="92"/>
      <c r="O23" s="92"/>
      <c r="P23" s="92"/>
      <c r="Q23" s="92">
        <v>200</v>
      </c>
      <c r="R23" s="93"/>
      <c r="S23" s="94"/>
    </row>
    <row r="24" spans="1:19" ht="15" customHeight="1" x14ac:dyDescent="0.25">
      <c r="A24" s="161" t="s">
        <v>90</v>
      </c>
      <c r="B24" s="95" t="s">
        <v>211</v>
      </c>
      <c r="C24" s="85"/>
      <c r="D24" s="86"/>
      <c r="E24" s="88">
        <v>1999</v>
      </c>
      <c r="F24" s="88" t="s">
        <v>82</v>
      </c>
      <c r="G24" s="96" t="s">
        <v>142</v>
      </c>
      <c r="H24" s="96" t="s">
        <v>206</v>
      </c>
      <c r="I24" s="90">
        <v>77.95</v>
      </c>
      <c r="J24" s="92">
        <v>124</v>
      </c>
      <c r="K24" s="92"/>
      <c r="L24" s="92">
        <v>200</v>
      </c>
      <c r="M24" s="92"/>
      <c r="N24" s="92"/>
      <c r="O24" s="92"/>
      <c r="P24" s="92"/>
      <c r="Q24" s="91">
        <v>200</v>
      </c>
      <c r="R24" s="93"/>
      <c r="S24" s="94"/>
    </row>
    <row r="25" spans="1:19" ht="15" customHeight="1" x14ac:dyDescent="0.25">
      <c r="A25" s="156" t="s">
        <v>91</v>
      </c>
      <c r="B25" s="99" t="s">
        <v>180</v>
      </c>
      <c r="C25" s="95"/>
      <c r="D25" s="86"/>
      <c r="E25" s="87">
        <v>1997</v>
      </c>
      <c r="F25" s="88"/>
      <c r="G25" s="96" t="s">
        <v>168</v>
      </c>
      <c r="H25" s="96" t="s">
        <v>203</v>
      </c>
      <c r="I25" s="97">
        <v>74.400000000000006</v>
      </c>
      <c r="J25" s="79">
        <v>100</v>
      </c>
      <c r="K25" s="79"/>
      <c r="L25" s="79">
        <v>170</v>
      </c>
      <c r="M25" s="79"/>
      <c r="N25" s="79"/>
      <c r="O25" s="79"/>
      <c r="P25" s="79"/>
      <c r="Q25" s="79"/>
      <c r="R25" s="76"/>
      <c r="S25" s="160"/>
    </row>
    <row r="26" spans="1:19" ht="15" customHeight="1" x14ac:dyDescent="0.25">
      <c r="A26" s="258" t="s">
        <v>133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60"/>
    </row>
    <row r="27" spans="1:19" ht="15" customHeight="1" x14ac:dyDescent="0.25">
      <c r="A27" s="84" t="s">
        <v>94</v>
      </c>
      <c r="B27" s="95" t="s">
        <v>212</v>
      </c>
      <c r="C27" s="85"/>
      <c r="D27" s="86"/>
      <c r="E27" s="92">
        <v>1979</v>
      </c>
      <c r="F27" s="92"/>
      <c r="G27" s="96" t="s">
        <v>164</v>
      </c>
      <c r="H27" s="96" t="s">
        <v>169</v>
      </c>
      <c r="I27" s="90">
        <v>84.5</v>
      </c>
      <c r="J27" s="92">
        <v>0</v>
      </c>
      <c r="K27" s="92"/>
      <c r="L27" s="92"/>
      <c r="M27" s="92"/>
      <c r="N27" s="92"/>
      <c r="O27" s="92"/>
      <c r="P27" s="92"/>
      <c r="Q27" s="103">
        <v>0</v>
      </c>
      <c r="R27" s="93"/>
      <c r="S27" s="94"/>
    </row>
    <row r="28" spans="1:19" ht="15" customHeight="1" x14ac:dyDescent="0.25">
      <c r="A28" s="84" t="s">
        <v>95</v>
      </c>
      <c r="B28" s="95" t="s">
        <v>214</v>
      </c>
      <c r="C28" s="166"/>
      <c r="D28" s="94"/>
      <c r="E28" s="157">
        <v>1993</v>
      </c>
      <c r="F28" s="92"/>
      <c r="G28" s="96" t="s">
        <v>165</v>
      </c>
      <c r="H28" s="96" t="s">
        <v>170</v>
      </c>
      <c r="I28" s="90">
        <v>82.7</v>
      </c>
      <c r="J28" s="92">
        <v>20</v>
      </c>
      <c r="K28" s="92"/>
      <c r="L28" s="92">
        <v>50</v>
      </c>
      <c r="M28" s="92"/>
      <c r="N28" s="92"/>
      <c r="O28" s="92"/>
      <c r="P28" s="92"/>
      <c r="Q28" s="91">
        <v>30</v>
      </c>
      <c r="R28" s="93"/>
      <c r="S28" s="94"/>
    </row>
    <row r="29" spans="1:19" ht="15" customHeight="1" x14ac:dyDescent="0.25">
      <c r="A29" s="84" t="s">
        <v>93</v>
      </c>
      <c r="B29" s="95" t="s">
        <v>213</v>
      </c>
      <c r="C29" s="166"/>
      <c r="D29" s="94"/>
      <c r="E29" s="157">
        <v>2000</v>
      </c>
      <c r="F29" s="92"/>
      <c r="G29" s="159" t="s">
        <v>72</v>
      </c>
      <c r="H29" s="159" t="s">
        <v>174</v>
      </c>
      <c r="I29" s="90">
        <v>80</v>
      </c>
      <c r="J29" s="92">
        <v>56</v>
      </c>
      <c r="K29" s="92"/>
      <c r="L29" s="92">
        <v>108</v>
      </c>
      <c r="M29" s="92"/>
      <c r="N29" s="92"/>
      <c r="O29" s="92"/>
      <c r="P29" s="92"/>
      <c r="Q29" s="91">
        <v>159</v>
      </c>
      <c r="R29" s="93"/>
      <c r="S29" s="94"/>
    </row>
    <row r="30" spans="1:19" ht="15" customHeight="1" x14ac:dyDescent="0.25">
      <c r="A30" s="84" t="s">
        <v>96</v>
      </c>
      <c r="B30" s="98" t="s">
        <v>215</v>
      </c>
      <c r="C30" s="167"/>
      <c r="D30" s="105"/>
      <c r="E30" s="168">
        <v>1994</v>
      </c>
      <c r="F30" s="91"/>
      <c r="G30" s="96" t="s">
        <v>198</v>
      </c>
      <c r="H30" s="96" t="s">
        <v>173</v>
      </c>
      <c r="I30" s="165">
        <v>83.4</v>
      </c>
      <c r="J30" s="92">
        <v>119</v>
      </c>
      <c r="K30" s="92"/>
      <c r="L30" s="92">
        <v>200</v>
      </c>
      <c r="M30" s="92"/>
      <c r="N30" s="92"/>
      <c r="O30" s="92"/>
      <c r="P30" s="92"/>
      <c r="Q30" s="91">
        <v>210</v>
      </c>
      <c r="R30" s="93"/>
      <c r="S30" s="94"/>
    </row>
    <row r="31" spans="1:19" ht="15" customHeight="1" x14ac:dyDescent="0.25">
      <c r="A31" s="84" t="s">
        <v>97</v>
      </c>
      <c r="B31" s="95" t="s">
        <v>216</v>
      </c>
      <c r="C31" s="85"/>
      <c r="D31" s="86"/>
      <c r="E31" s="92">
        <v>1992</v>
      </c>
      <c r="F31" s="91" t="s">
        <v>82</v>
      </c>
      <c r="G31" s="96" t="s">
        <v>145</v>
      </c>
      <c r="H31" s="96" t="s">
        <v>147</v>
      </c>
      <c r="I31" s="90">
        <v>81.7</v>
      </c>
      <c r="J31" s="92">
        <v>156</v>
      </c>
      <c r="K31" s="92"/>
      <c r="L31" s="92">
        <v>191</v>
      </c>
      <c r="M31" s="92"/>
      <c r="N31" s="92"/>
      <c r="O31" s="92"/>
      <c r="P31" s="92"/>
      <c r="Q31" s="91">
        <v>250</v>
      </c>
      <c r="R31" s="93"/>
      <c r="S31" s="94"/>
    </row>
    <row r="32" spans="1:19" ht="15" customHeight="1" x14ac:dyDescent="0.25">
      <c r="A32" s="84" t="s">
        <v>98</v>
      </c>
      <c r="B32" s="95" t="s">
        <v>217</v>
      </c>
      <c r="C32" s="166"/>
      <c r="D32" s="94"/>
      <c r="E32" s="157">
        <v>1959</v>
      </c>
      <c r="F32" s="91" t="s">
        <v>82</v>
      </c>
      <c r="G32" s="96" t="s">
        <v>141</v>
      </c>
      <c r="H32" s="96" t="s">
        <v>140</v>
      </c>
      <c r="I32" s="90">
        <v>81.599999999999994</v>
      </c>
      <c r="J32" s="92">
        <v>115</v>
      </c>
      <c r="K32" s="92"/>
      <c r="L32" s="92">
        <v>219</v>
      </c>
      <c r="M32" s="92"/>
      <c r="N32" s="92"/>
      <c r="O32" s="92"/>
      <c r="P32" s="92"/>
      <c r="Q32" s="91">
        <v>240</v>
      </c>
      <c r="R32" s="93"/>
      <c r="S32" s="94"/>
    </row>
    <row r="33" spans="1:19" ht="15" customHeight="1" x14ac:dyDescent="0.25">
      <c r="A33" s="258" t="s">
        <v>134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60"/>
    </row>
    <row r="34" spans="1:19" ht="15" customHeight="1" x14ac:dyDescent="0.25">
      <c r="A34" s="84" t="s">
        <v>99</v>
      </c>
      <c r="B34" s="169" t="s">
        <v>218</v>
      </c>
      <c r="C34" s="170"/>
      <c r="D34" s="171"/>
      <c r="E34" s="172">
        <v>1987</v>
      </c>
      <c r="F34" s="173"/>
      <c r="G34" s="96" t="s">
        <v>165</v>
      </c>
      <c r="H34" s="96" t="s">
        <v>284</v>
      </c>
      <c r="I34" s="158">
        <v>85.7</v>
      </c>
      <c r="J34" s="92">
        <v>104</v>
      </c>
      <c r="K34" s="92"/>
      <c r="L34" s="92">
        <v>120</v>
      </c>
      <c r="M34" s="92"/>
      <c r="N34" s="92"/>
      <c r="O34" s="92"/>
      <c r="P34" s="92"/>
      <c r="Q34" s="159">
        <v>145</v>
      </c>
      <c r="R34" s="93"/>
      <c r="S34" s="94"/>
    </row>
    <row r="35" spans="1:19" ht="15" customHeight="1" x14ac:dyDescent="0.25">
      <c r="A35" s="84" t="s">
        <v>100</v>
      </c>
      <c r="B35" s="95" t="s">
        <v>219</v>
      </c>
      <c r="C35" s="85"/>
      <c r="D35" s="86"/>
      <c r="E35" s="157">
        <v>1995</v>
      </c>
      <c r="F35" s="91" t="s">
        <v>82</v>
      </c>
      <c r="G35" s="96" t="s">
        <v>144</v>
      </c>
      <c r="H35" s="96" t="s">
        <v>146</v>
      </c>
      <c r="I35" s="158">
        <v>88.2</v>
      </c>
      <c r="J35" s="92">
        <v>100</v>
      </c>
      <c r="K35" s="92"/>
      <c r="L35" s="92">
        <v>164</v>
      </c>
      <c r="M35" s="92"/>
      <c r="N35" s="92"/>
      <c r="O35" s="92"/>
      <c r="P35" s="92"/>
      <c r="Q35" s="159">
        <v>210</v>
      </c>
      <c r="R35" s="93"/>
      <c r="S35" s="94"/>
    </row>
    <row r="36" spans="1:19" ht="15" customHeight="1" x14ac:dyDescent="0.25">
      <c r="A36" s="84" t="s">
        <v>101</v>
      </c>
      <c r="B36" s="104" t="s">
        <v>220</v>
      </c>
      <c r="C36" s="167"/>
      <c r="D36" s="105"/>
      <c r="E36" s="157">
        <v>1981</v>
      </c>
      <c r="F36" s="91" t="s">
        <v>82</v>
      </c>
      <c r="G36" s="164" t="s">
        <v>194</v>
      </c>
      <c r="H36" s="96" t="s">
        <v>199</v>
      </c>
      <c r="I36" s="158">
        <v>85.35</v>
      </c>
      <c r="J36" s="92">
        <v>145</v>
      </c>
      <c r="K36" s="92"/>
      <c r="L36" s="92">
        <v>240</v>
      </c>
      <c r="M36" s="92"/>
      <c r="N36" s="92"/>
      <c r="O36" s="92"/>
      <c r="P36" s="92"/>
      <c r="Q36" s="173">
        <v>280</v>
      </c>
      <c r="R36" s="93"/>
      <c r="S36" s="94"/>
    </row>
    <row r="37" spans="1:19" ht="15" customHeight="1" x14ac:dyDescent="0.25">
      <c r="A37" s="84" t="s">
        <v>102</v>
      </c>
      <c r="B37" s="95" t="s">
        <v>221</v>
      </c>
      <c r="C37" s="85"/>
      <c r="D37" s="86"/>
      <c r="E37" s="92">
        <v>1993</v>
      </c>
      <c r="F37" s="92"/>
      <c r="G37" s="96" t="s">
        <v>145</v>
      </c>
      <c r="H37" s="96" t="s">
        <v>147</v>
      </c>
      <c r="I37" s="90">
        <v>90.5</v>
      </c>
      <c r="J37" s="92">
        <v>106</v>
      </c>
      <c r="K37" s="92"/>
      <c r="L37" s="92">
        <v>210</v>
      </c>
      <c r="M37" s="92"/>
      <c r="N37" s="92"/>
      <c r="O37" s="92"/>
      <c r="P37" s="92"/>
      <c r="Q37" s="91">
        <v>150</v>
      </c>
      <c r="R37" s="93"/>
      <c r="S37" s="94"/>
    </row>
    <row r="38" spans="1:19" ht="15" customHeight="1" x14ac:dyDescent="0.25">
      <c r="A38" s="258" t="s">
        <v>135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60"/>
    </row>
    <row r="39" spans="1:19" ht="15" customHeight="1" x14ac:dyDescent="0.25">
      <c r="A39" s="84" t="s">
        <v>121</v>
      </c>
      <c r="B39" s="93" t="s">
        <v>222</v>
      </c>
      <c r="C39" s="166"/>
      <c r="D39" s="94"/>
      <c r="E39" s="157">
        <v>1986</v>
      </c>
      <c r="F39" s="92"/>
      <c r="G39" s="96" t="s">
        <v>165</v>
      </c>
      <c r="H39" s="96" t="s">
        <v>170</v>
      </c>
      <c r="I39" s="158">
        <v>115.9</v>
      </c>
      <c r="J39" s="92">
        <v>64</v>
      </c>
      <c r="K39" s="92"/>
      <c r="L39" s="92">
        <v>140</v>
      </c>
      <c r="M39" s="92"/>
      <c r="N39" s="92"/>
      <c r="O39" s="92"/>
      <c r="P39" s="92"/>
      <c r="Q39" s="159">
        <v>90</v>
      </c>
      <c r="R39" s="93"/>
      <c r="S39" s="94"/>
    </row>
    <row r="40" spans="1:19" ht="15" customHeight="1" x14ac:dyDescent="0.25">
      <c r="A40" s="84" t="s">
        <v>122</v>
      </c>
      <c r="B40" s="95" t="s">
        <v>224</v>
      </c>
      <c r="C40" s="85"/>
      <c r="D40" s="86"/>
      <c r="E40" s="157">
        <v>1989</v>
      </c>
      <c r="F40" s="92"/>
      <c r="G40" s="96" t="s">
        <v>144</v>
      </c>
      <c r="H40" s="96" t="s">
        <v>146</v>
      </c>
      <c r="I40" s="158">
        <v>95.4</v>
      </c>
      <c r="J40" s="92">
        <v>128</v>
      </c>
      <c r="K40" s="92"/>
      <c r="L40" s="92">
        <v>153</v>
      </c>
      <c r="M40" s="92"/>
      <c r="N40" s="92"/>
      <c r="O40" s="92"/>
      <c r="P40" s="92"/>
      <c r="Q40" s="159">
        <v>200</v>
      </c>
      <c r="R40" s="93"/>
      <c r="S40" s="94"/>
    </row>
    <row r="41" spans="1:19" ht="15" customHeight="1" x14ac:dyDescent="0.25">
      <c r="A41" s="84" t="s">
        <v>123</v>
      </c>
      <c r="B41" s="95" t="s">
        <v>225</v>
      </c>
      <c r="C41" s="85"/>
      <c r="D41" s="86"/>
      <c r="E41" s="157">
        <v>1988</v>
      </c>
      <c r="F41" s="92"/>
      <c r="G41" s="96" t="s">
        <v>141</v>
      </c>
      <c r="H41" s="96" t="s">
        <v>140</v>
      </c>
      <c r="I41" s="90">
        <v>103</v>
      </c>
      <c r="J41" s="92">
        <v>7</v>
      </c>
      <c r="K41" s="92"/>
      <c r="L41" s="92">
        <v>21</v>
      </c>
      <c r="M41" s="92"/>
      <c r="N41" s="92"/>
      <c r="O41" s="92"/>
      <c r="P41" s="92"/>
      <c r="Q41" s="91"/>
      <c r="R41" s="93"/>
      <c r="S41" s="94"/>
    </row>
    <row r="42" spans="1:19" ht="15.75" x14ac:dyDescent="0.25">
      <c r="L42" s="206"/>
    </row>
    <row r="43" spans="1:19" x14ac:dyDescent="0.25">
      <c r="B43" t="s">
        <v>76</v>
      </c>
      <c r="L43" t="s">
        <v>70</v>
      </c>
    </row>
    <row r="44" spans="1:19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19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19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19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pans="1:19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</row>
    <row r="76" spans="1:19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1:19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</row>
    <row r="79" spans="1:19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</row>
    <row r="80" spans="1:19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</row>
    <row r="81" spans="1:19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</row>
    <row r="82" spans="1:19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</row>
    <row r="83" spans="1:19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</row>
    <row r="86" spans="1:19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</row>
    <row r="87" spans="1:19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</row>
    <row r="88" spans="1:19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</row>
    <row r="89" spans="1:19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</row>
    <row r="90" spans="1:19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</row>
    <row r="91" spans="1:19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</row>
  </sheetData>
  <sortState ref="A32:S35">
    <sortCondition ref="A32:A35"/>
  </sortState>
  <mergeCells count="32">
    <mergeCell ref="A15:S15"/>
    <mergeCell ref="Q10:S10"/>
    <mergeCell ref="Q11:S11"/>
    <mergeCell ref="H12:M12"/>
    <mergeCell ref="A2:S2"/>
    <mergeCell ref="A4:S4"/>
    <mergeCell ref="D5:P5"/>
    <mergeCell ref="A6:C6"/>
    <mergeCell ref="D6:P6"/>
    <mergeCell ref="Q6:S6"/>
    <mergeCell ref="F13:F14"/>
    <mergeCell ref="G13:G14"/>
    <mergeCell ref="H13:H14"/>
    <mergeCell ref="D7:P7"/>
    <mergeCell ref="D8:P8"/>
    <mergeCell ref="D10:P10"/>
    <mergeCell ref="A38:S38"/>
    <mergeCell ref="P13:P14"/>
    <mergeCell ref="Q13:Q14"/>
    <mergeCell ref="R13:S14"/>
    <mergeCell ref="A21:S21"/>
    <mergeCell ref="A26:S26"/>
    <mergeCell ref="A33:S33"/>
    <mergeCell ref="I13:I14"/>
    <mergeCell ref="J13:J14"/>
    <mergeCell ref="K13:K14"/>
    <mergeCell ref="L13:M13"/>
    <mergeCell ref="N13:N14"/>
    <mergeCell ref="O13:O14"/>
    <mergeCell ref="A13:A14"/>
    <mergeCell ref="B13:D14"/>
    <mergeCell ref="E13:E14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2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19" zoomScale="120" zoomScaleNormal="120" workbookViewId="0">
      <selection activeCell="J35" sqref="J35"/>
    </sheetView>
  </sheetViews>
  <sheetFormatPr defaultRowHeight="15" x14ac:dyDescent="0.25"/>
  <cols>
    <col min="4" max="4" width="3.5703125" customWidth="1"/>
    <col min="5" max="5" width="10.85546875" customWidth="1"/>
    <col min="7" max="7" width="21.85546875" customWidth="1"/>
    <col min="8" max="8" width="28.85546875" customWidth="1"/>
    <col min="13" max="13" width="10.85546875" customWidth="1"/>
  </cols>
  <sheetData>
    <row r="1" spans="1:15" ht="18.75" x14ac:dyDescent="0.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.75" x14ac:dyDescent="0.25">
      <c r="A2" s="209" t="s">
        <v>44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4" spans="1:15" ht="18.75" x14ac:dyDescent="0.3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</row>
    <row r="5" spans="1:15" ht="15.75" x14ac:dyDescent="0.25">
      <c r="D5" s="209" t="s">
        <v>53</v>
      </c>
      <c r="E5" s="209"/>
      <c r="F5" s="209"/>
      <c r="G5" s="209"/>
      <c r="H5" s="209"/>
      <c r="I5" s="209"/>
      <c r="J5" s="209"/>
      <c r="K5" s="209"/>
      <c r="L5" s="209"/>
    </row>
    <row r="6" spans="1:15" ht="15.75" x14ac:dyDescent="0.25">
      <c r="A6" s="213"/>
      <c r="B6" s="213"/>
      <c r="C6" s="213"/>
      <c r="D6" s="209" t="s">
        <v>73</v>
      </c>
      <c r="E6" s="209"/>
      <c r="F6" s="209"/>
      <c r="G6" s="209"/>
      <c r="H6" s="209"/>
      <c r="I6" s="209"/>
      <c r="J6" s="209"/>
      <c r="K6" s="209"/>
      <c r="L6" s="209"/>
      <c r="M6" s="213"/>
      <c r="N6" s="213"/>
      <c r="O6" s="213"/>
    </row>
    <row r="7" spans="1:15" ht="15.75" x14ac:dyDescent="0.25">
      <c r="A7" s="8"/>
      <c r="B7" s="8"/>
      <c r="C7" s="8"/>
      <c r="D7" s="210" t="s">
        <v>74</v>
      </c>
      <c r="E7" s="211"/>
      <c r="F7" s="211"/>
      <c r="G7" s="211"/>
      <c r="H7" s="211"/>
      <c r="I7" s="211"/>
      <c r="J7" s="211"/>
      <c r="K7" s="211"/>
      <c r="L7" s="212"/>
      <c r="M7" s="8"/>
      <c r="N7" s="8"/>
      <c r="O7" s="8"/>
    </row>
    <row r="8" spans="1:15" ht="15.75" x14ac:dyDescent="0.25">
      <c r="A8" s="2"/>
      <c r="B8" s="2"/>
      <c r="C8" s="2"/>
      <c r="D8" s="210" t="s">
        <v>75</v>
      </c>
      <c r="E8" s="211"/>
      <c r="F8" s="211"/>
      <c r="G8" s="211"/>
      <c r="H8" s="211"/>
      <c r="I8" s="211"/>
      <c r="J8" s="211"/>
      <c r="K8" s="211"/>
      <c r="L8" s="212"/>
      <c r="M8" s="8"/>
      <c r="N8" s="8"/>
      <c r="O8" s="8"/>
    </row>
    <row r="9" spans="1:15" x14ac:dyDescent="0.25">
      <c r="A9" s="2"/>
      <c r="B9" s="2"/>
      <c r="C9" s="2"/>
      <c r="M9" s="8"/>
      <c r="N9" s="8"/>
      <c r="O9" s="8"/>
    </row>
    <row r="10" spans="1:15" ht="15.75" x14ac:dyDescent="0.25">
      <c r="A10" s="5"/>
      <c r="B10" s="5"/>
      <c r="C10" s="5"/>
      <c r="D10" s="5"/>
      <c r="E10" s="209" t="s">
        <v>119</v>
      </c>
      <c r="F10" s="215"/>
      <c r="G10" s="215"/>
      <c r="H10" s="215"/>
      <c r="I10" s="215"/>
      <c r="J10" s="5"/>
      <c r="K10" s="5"/>
      <c r="M10" s="6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M11" s="6"/>
      <c r="N11" s="5"/>
      <c r="O11" s="5"/>
    </row>
    <row r="12" spans="1:15" ht="15" customHeight="1" x14ac:dyDescent="0.25">
      <c r="A12" s="248" t="s">
        <v>80</v>
      </c>
      <c r="B12" s="265" t="s">
        <v>60</v>
      </c>
      <c r="C12" s="266"/>
      <c r="D12" s="266"/>
      <c r="E12" s="269" t="s">
        <v>57</v>
      </c>
      <c r="F12" s="269" t="s">
        <v>59</v>
      </c>
      <c r="G12" s="208" t="s">
        <v>78</v>
      </c>
      <c r="H12" s="219" t="s">
        <v>137</v>
      </c>
      <c r="I12" s="264" t="s">
        <v>4</v>
      </c>
      <c r="J12" s="264" t="s">
        <v>6</v>
      </c>
      <c r="K12" s="264" t="s">
        <v>2</v>
      </c>
      <c r="L12" s="264" t="s">
        <v>7</v>
      </c>
      <c r="M12" s="264" t="s">
        <v>83</v>
      </c>
      <c r="N12" s="264" t="s">
        <v>8</v>
      </c>
      <c r="O12" s="264"/>
    </row>
    <row r="13" spans="1:15" ht="18" customHeight="1" x14ac:dyDescent="0.25">
      <c r="A13" s="248"/>
      <c r="B13" s="267"/>
      <c r="C13" s="268"/>
      <c r="D13" s="268"/>
      <c r="E13" s="269"/>
      <c r="F13" s="269"/>
      <c r="G13" s="208"/>
      <c r="H13" s="220"/>
      <c r="I13" s="264"/>
      <c r="J13" s="264"/>
      <c r="K13" s="264"/>
      <c r="L13" s="264"/>
      <c r="M13" s="264"/>
      <c r="N13" s="264"/>
      <c r="O13" s="264"/>
    </row>
    <row r="14" spans="1:15" ht="15" customHeight="1" x14ac:dyDescent="0.25">
      <c r="A14" s="263" t="s">
        <v>118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x14ac:dyDescent="0.25">
      <c r="A15" s="70" t="s">
        <v>86</v>
      </c>
      <c r="B15" s="62" t="s">
        <v>136</v>
      </c>
      <c r="C15" s="63"/>
      <c r="D15" s="64"/>
      <c r="E15" s="58">
        <v>1980</v>
      </c>
      <c r="F15" s="57"/>
      <c r="G15" s="57" t="s">
        <v>138</v>
      </c>
      <c r="H15" s="57" t="s">
        <v>139</v>
      </c>
      <c r="I15" s="59">
        <v>86.6</v>
      </c>
      <c r="J15" s="60">
        <v>14</v>
      </c>
      <c r="K15" s="57"/>
      <c r="L15" s="57"/>
      <c r="M15" s="57">
        <v>0</v>
      </c>
      <c r="N15" s="55"/>
      <c r="O15" s="64"/>
    </row>
    <row r="16" spans="1:15" x14ac:dyDescent="0.25">
      <c r="A16" s="70" t="s">
        <v>87</v>
      </c>
      <c r="B16" s="62" t="s">
        <v>240</v>
      </c>
      <c r="C16" s="63"/>
      <c r="D16" s="64"/>
      <c r="E16" s="58">
        <v>1997</v>
      </c>
      <c r="F16" s="57"/>
      <c r="G16" s="57" t="s">
        <v>236</v>
      </c>
      <c r="H16" s="57" t="s">
        <v>238</v>
      </c>
      <c r="I16" s="59">
        <v>64.3</v>
      </c>
      <c r="J16" s="60">
        <v>14</v>
      </c>
      <c r="K16" s="57"/>
      <c r="L16" s="57"/>
      <c r="M16" s="57"/>
      <c r="N16" s="55"/>
      <c r="O16" s="64"/>
    </row>
    <row r="17" spans="1:15" x14ac:dyDescent="0.25">
      <c r="A17" s="262" t="s">
        <v>105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</row>
    <row r="18" spans="1:15" x14ac:dyDescent="0.25">
      <c r="A18" s="69" t="s">
        <v>92</v>
      </c>
      <c r="B18" s="62" t="s">
        <v>148</v>
      </c>
      <c r="C18" s="63"/>
      <c r="D18" s="64"/>
      <c r="E18" s="58">
        <v>1987</v>
      </c>
      <c r="F18" s="57"/>
      <c r="G18" s="57" t="s">
        <v>141</v>
      </c>
      <c r="H18" s="57" t="s">
        <v>140</v>
      </c>
      <c r="I18" s="59">
        <v>48.4</v>
      </c>
      <c r="J18" s="60">
        <v>3</v>
      </c>
      <c r="K18" s="57"/>
      <c r="L18" s="54"/>
      <c r="M18" s="60">
        <v>30</v>
      </c>
      <c r="N18" s="55"/>
      <c r="O18" s="64"/>
    </row>
    <row r="19" spans="1:15" x14ac:dyDescent="0.25">
      <c r="A19" s="70" t="s">
        <v>243</v>
      </c>
      <c r="B19" s="62" t="s">
        <v>149</v>
      </c>
      <c r="C19" s="63"/>
      <c r="D19" s="64"/>
      <c r="E19" s="58">
        <v>1998</v>
      </c>
      <c r="F19" s="57"/>
      <c r="G19" s="57" t="s">
        <v>142</v>
      </c>
      <c r="H19" s="57" t="s">
        <v>206</v>
      </c>
      <c r="I19" s="59">
        <v>53.5</v>
      </c>
      <c r="J19" s="60">
        <v>49</v>
      </c>
      <c r="K19" s="57"/>
      <c r="L19" s="57"/>
      <c r="M19" s="60" t="s">
        <v>234</v>
      </c>
      <c r="N19" s="55"/>
      <c r="O19" s="64"/>
    </row>
    <row r="20" spans="1:15" x14ac:dyDescent="0.25">
      <c r="A20" s="61" t="s">
        <v>88</v>
      </c>
      <c r="B20" s="62" t="s">
        <v>150</v>
      </c>
      <c r="C20" s="63"/>
      <c r="D20" s="64"/>
      <c r="E20" s="58">
        <v>1997</v>
      </c>
      <c r="F20" s="57"/>
      <c r="G20" s="57" t="s">
        <v>143</v>
      </c>
      <c r="H20" s="57" t="s">
        <v>202</v>
      </c>
      <c r="I20" s="59">
        <v>52.5</v>
      </c>
      <c r="J20" s="60">
        <v>62</v>
      </c>
      <c r="K20" s="57"/>
      <c r="L20" s="54"/>
      <c r="M20" s="60">
        <v>60</v>
      </c>
      <c r="N20" s="55"/>
      <c r="O20" s="64"/>
    </row>
    <row r="21" spans="1:15" x14ac:dyDescent="0.25">
      <c r="A21" s="61" t="s">
        <v>89</v>
      </c>
      <c r="B21" s="62" t="s">
        <v>151</v>
      </c>
      <c r="C21" s="63"/>
      <c r="D21" s="64"/>
      <c r="E21" s="58">
        <v>1990</v>
      </c>
      <c r="F21" s="57"/>
      <c r="G21" s="57" t="s">
        <v>144</v>
      </c>
      <c r="H21" s="57" t="s">
        <v>146</v>
      </c>
      <c r="I21" s="59">
        <v>52.6</v>
      </c>
      <c r="J21" s="60">
        <v>44</v>
      </c>
      <c r="K21" s="57"/>
      <c r="L21" s="57"/>
      <c r="M21" s="60">
        <v>80</v>
      </c>
      <c r="N21" s="55"/>
      <c r="O21" s="64"/>
    </row>
    <row r="22" spans="1:15" x14ac:dyDescent="0.25">
      <c r="A22" s="56" t="s">
        <v>90</v>
      </c>
      <c r="B22" s="62" t="s">
        <v>152</v>
      </c>
      <c r="C22" s="63"/>
      <c r="D22" s="64"/>
      <c r="E22" s="58">
        <v>1999</v>
      </c>
      <c r="F22" s="57"/>
      <c r="G22" s="57" t="s">
        <v>142</v>
      </c>
      <c r="H22" s="57" t="s">
        <v>206</v>
      </c>
      <c r="I22" s="59">
        <v>58.6</v>
      </c>
      <c r="J22" s="60">
        <v>65</v>
      </c>
      <c r="K22" s="57"/>
      <c r="L22" s="57"/>
      <c r="M22" s="60">
        <v>70</v>
      </c>
      <c r="N22" s="55"/>
      <c r="O22" s="64"/>
    </row>
    <row r="23" spans="1:15" x14ac:dyDescent="0.25">
      <c r="A23" s="61" t="s">
        <v>91</v>
      </c>
      <c r="B23" s="62" t="s">
        <v>153</v>
      </c>
      <c r="C23" s="63"/>
      <c r="D23" s="64"/>
      <c r="E23" s="58">
        <v>1996</v>
      </c>
      <c r="F23" s="57"/>
      <c r="G23" s="57" t="s">
        <v>145</v>
      </c>
      <c r="H23" s="57" t="s">
        <v>147</v>
      </c>
      <c r="I23" s="59">
        <v>57.8</v>
      </c>
      <c r="J23" s="60">
        <v>75</v>
      </c>
      <c r="K23" s="57"/>
      <c r="L23" s="57"/>
      <c r="M23" s="60">
        <v>60</v>
      </c>
      <c r="N23" s="55"/>
      <c r="O23" s="64"/>
    </row>
    <row r="24" spans="1:15" x14ac:dyDescent="0.25">
      <c r="A24" s="261" t="s">
        <v>104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</row>
    <row r="25" spans="1:15" x14ac:dyDescent="0.25">
      <c r="A25" s="56" t="s">
        <v>94</v>
      </c>
      <c r="B25" s="62" t="s">
        <v>155</v>
      </c>
      <c r="C25" s="63"/>
      <c r="D25" s="64"/>
      <c r="E25" s="58">
        <v>1986</v>
      </c>
      <c r="F25" s="57"/>
      <c r="G25" s="57" t="s">
        <v>164</v>
      </c>
      <c r="H25" s="57" t="s">
        <v>169</v>
      </c>
      <c r="I25" s="59">
        <v>97.4</v>
      </c>
      <c r="J25" s="57">
        <v>25</v>
      </c>
      <c r="K25" s="57"/>
      <c r="L25" s="57"/>
      <c r="M25" s="60">
        <v>0</v>
      </c>
      <c r="N25" s="55"/>
      <c r="O25" s="64"/>
    </row>
    <row r="26" spans="1:15" x14ac:dyDescent="0.25">
      <c r="A26" s="56" t="s">
        <v>95</v>
      </c>
      <c r="B26" s="62" t="s">
        <v>156</v>
      </c>
      <c r="C26" s="63"/>
      <c r="D26" s="64"/>
      <c r="E26" s="58">
        <v>1988</v>
      </c>
      <c r="F26" s="57"/>
      <c r="G26" s="57" t="s">
        <v>165</v>
      </c>
      <c r="H26" s="57" t="s">
        <v>170</v>
      </c>
      <c r="I26" s="59">
        <v>72.7</v>
      </c>
      <c r="J26" s="57">
        <v>62</v>
      </c>
      <c r="K26" s="57"/>
      <c r="L26" s="57"/>
      <c r="M26" s="60">
        <v>20</v>
      </c>
      <c r="N26" s="55"/>
      <c r="O26" s="64"/>
    </row>
    <row r="27" spans="1:15" x14ac:dyDescent="0.25">
      <c r="A27" s="56" t="s">
        <v>93</v>
      </c>
      <c r="B27" s="62" t="s">
        <v>157</v>
      </c>
      <c r="C27" s="63"/>
      <c r="D27" s="64"/>
      <c r="E27" s="58">
        <v>1997</v>
      </c>
      <c r="F27" s="57"/>
      <c r="G27" s="57" t="s">
        <v>141</v>
      </c>
      <c r="H27" s="57" t="s">
        <v>140</v>
      </c>
      <c r="I27" s="59">
        <v>76.5</v>
      </c>
      <c r="J27" s="57">
        <v>20</v>
      </c>
      <c r="K27" s="57"/>
      <c r="L27" s="57"/>
      <c r="M27" s="60">
        <v>30</v>
      </c>
      <c r="N27" s="55"/>
      <c r="O27" s="64"/>
    </row>
    <row r="28" spans="1:15" x14ac:dyDescent="0.25">
      <c r="A28" s="68" t="s">
        <v>231</v>
      </c>
      <c r="B28" s="62" t="s">
        <v>154</v>
      </c>
      <c r="C28" s="63"/>
      <c r="D28" s="64"/>
      <c r="E28" s="58">
        <v>1979</v>
      </c>
      <c r="F28" s="57"/>
      <c r="G28" s="57" t="s">
        <v>163</v>
      </c>
      <c r="H28" s="57" t="s">
        <v>204</v>
      </c>
      <c r="I28" s="59">
        <v>72.5</v>
      </c>
      <c r="J28" s="57">
        <v>48</v>
      </c>
      <c r="K28" s="57"/>
      <c r="L28" s="57"/>
      <c r="M28" s="60">
        <v>0</v>
      </c>
      <c r="N28" s="55"/>
      <c r="O28" s="64"/>
    </row>
    <row r="29" spans="1:15" x14ac:dyDescent="0.25">
      <c r="A29" s="56" t="s">
        <v>96</v>
      </c>
      <c r="B29" s="62" t="s">
        <v>158</v>
      </c>
      <c r="C29" s="63"/>
      <c r="D29" s="64"/>
      <c r="E29" s="58">
        <v>2000</v>
      </c>
      <c r="F29" s="57"/>
      <c r="G29" s="57" t="s">
        <v>143</v>
      </c>
      <c r="H29" s="57" t="s">
        <v>172</v>
      </c>
      <c r="I29" s="59">
        <v>63.7</v>
      </c>
      <c r="J29" s="57">
        <v>60</v>
      </c>
      <c r="K29" s="57"/>
      <c r="L29" s="54"/>
      <c r="M29" s="60">
        <v>40</v>
      </c>
      <c r="N29" s="55"/>
      <c r="O29" s="64"/>
    </row>
    <row r="30" spans="1:15" x14ac:dyDescent="0.25">
      <c r="A30" s="56" t="s">
        <v>97</v>
      </c>
      <c r="B30" s="62" t="s">
        <v>68</v>
      </c>
      <c r="C30" s="63"/>
      <c r="D30" s="64"/>
      <c r="E30" s="58">
        <v>1999</v>
      </c>
      <c r="F30" s="57"/>
      <c r="G30" s="57" t="s">
        <v>166</v>
      </c>
      <c r="H30" s="57" t="s">
        <v>171</v>
      </c>
      <c r="I30" s="59">
        <v>65.7</v>
      </c>
      <c r="J30" s="57">
        <v>28</v>
      </c>
      <c r="K30" s="57"/>
      <c r="L30" s="54"/>
      <c r="M30" s="60" t="s">
        <v>234</v>
      </c>
      <c r="N30" s="55"/>
      <c r="O30" s="64"/>
    </row>
    <row r="31" spans="1:15" x14ac:dyDescent="0.25">
      <c r="A31" s="56" t="s">
        <v>98</v>
      </c>
      <c r="B31" s="62" t="s">
        <v>159</v>
      </c>
      <c r="C31" s="63"/>
      <c r="D31" s="64"/>
      <c r="E31" s="58">
        <v>1990</v>
      </c>
      <c r="F31" s="57"/>
      <c r="G31" s="57" t="s">
        <v>167</v>
      </c>
      <c r="H31" s="57" t="s">
        <v>173</v>
      </c>
      <c r="I31" s="59">
        <v>97.7</v>
      </c>
      <c r="J31" s="57">
        <v>40</v>
      </c>
      <c r="K31" s="57"/>
      <c r="L31" s="57"/>
      <c r="M31" s="60">
        <v>50</v>
      </c>
      <c r="N31" s="55"/>
      <c r="O31" s="64"/>
    </row>
    <row r="32" spans="1:15" x14ac:dyDescent="0.25">
      <c r="A32" s="56" t="s">
        <v>99</v>
      </c>
      <c r="B32" s="62" t="s">
        <v>160</v>
      </c>
      <c r="C32" s="63"/>
      <c r="D32" s="64"/>
      <c r="E32" s="58">
        <v>1967</v>
      </c>
      <c r="F32" s="57"/>
      <c r="G32" s="57" t="s">
        <v>168</v>
      </c>
      <c r="H32" s="57" t="s">
        <v>174</v>
      </c>
      <c r="I32" s="59">
        <v>104</v>
      </c>
      <c r="J32" s="57">
        <v>27</v>
      </c>
      <c r="K32" s="57"/>
      <c r="L32" s="57"/>
      <c r="M32" s="60">
        <v>65</v>
      </c>
      <c r="N32" s="55"/>
      <c r="O32" s="64"/>
    </row>
    <row r="33" spans="1:15" x14ac:dyDescent="0.25">
      <c r="A33" s="56" t="s">
        <v>100</v>
      </c>
      <c r="B33" s="62" t="s">
        <v>161</v>
      </c>
      <c r="C33" s="63"/>
      <c r="D33" s="64"/>
      <c r="E33" s="58">
        <v>1990</v>
      </c>
      <c r="F33" s="57"/>
      <c r="G33" s="57" t="s">
        <v>144</v>
      </c>
      <c r="H33" s="57" t="s">
        <v>175</v>
      </c>
      <c r="I33" s="59">
        <v>63.1</v>
      </c>
      <c r="J33" s="57">
        <v>135</v>
      </c>
      <c r="K33" s="57"/>
      <c r="L33" s="54"/>
      <c r="M33" s="60">
        <v>144</v>
      </c>
      <c r="N33" s="55"/>
      <c r="O33" s="64"/>
    </row>
    <row r="34" spans="1:15" x14ac:dyDescent="0.25">
      <c r="A34" s="56" t="s">
        <v>101</v>
      </c>
      <c r="B34" s="62" t="s">
        <v>69</v>
      </c>
      <c r="C34" s="63"/>
      <c r="D34" s="64"/>
      <c r="E34" s="58">
        <v>1997</v>
      </c>
      <c r="F34" s="57"/>
      <c r="G34" s="57" t="s">
        <v>166</v>
      </c>
      <c r="H34" s="57" t="s">
        <v>171</v>
      </c>
      <c r="I34" s="59">
        <v>80.400000000000006</v>
      </c>
      <c r="J34" s="57">
        <v>100</v>
      </c>
      <c r="K34" s="57"/>
      <c r="L34" s="57"/>
      <c r="M34" s="60">
        <v>110</v>
      </c>
      <c r="N34" s="55"/>
      <c r="O34" s="64"/>
    </row>
    <row r="35" spans="1:15" x14ac:dyDescent="0.25">
      <c r="A35" s="56" t="s">
        <v>102</v>
      </c>
      <c r="B35" s="62" t="s">
        <v>162</v>
      </c>
      <c r="C35" s="63"/>
      <c r="D35" s="64"/>
      <c r="E35" s="58">
        <v>1976</v>
      </c>
      <c r="F35" s="57"/>
      <c r="G35" s="57" t="s">
        <v>145</v>
      </c>
      <c r="H35" s="57" t="s">
        <v>176</v>
      </c>
      <c r="I35" s="59">
        <v>115.9</v>
      </c>
      <c r="J35" s="57">
        <v>113</v>
      </c>
      <c r="K35" s="57"/>
      <c r="L35" s="57"/>
      <c r="M35" s="60">
        <v>95</v>
      </c>
      <c r="N35" s="55"/>
      <c r="O35" s="64"/>
    </row>
    <row r="37" spans="1:15" x14ac:dyDescent="0.25">
      <c r="B37" t="s">
        <v>76</v>
      </c>
      <c r="H37" t="s">
        <v>70</v>
      </c>
    </row>
  </sheetData>
  <sortState ref="A16:O34">
    <sortCondition ref="I16:I34"/>
  </sortState>
  <mergeCells count="24">
    <mergeCell ref="D7:L7"/>
    <mergeCell ref="D8:L8"/>
    <mergeCell ref="A2:O2"/>
    <mergeCell ref="A4:O4"/>
    <mergeCell ref="D5:L5"/>
    <mergeCell ref="A6:C6"/>
    <mergeCell ref="D6:L6"/>
    <mergeCell ref="M6:O6"/>
    <mergeCell ref="E10:I10"/>
    <mergeCell ref="J12:J13"/>
    <mergeCell ref="K12:K13"/>
    <mergeCell ref="L12:L13"/>
    <mergeCell ref="M12:M13"/>
    <mergeCell ref="I12:I13"/>
    <mergeCell ref="G12:G13"/>
    <mergeCell ref="H12:H13"/>
    <mergeCell ref="A24:O24"/>
    <mergeCell ref="A17:O17"/>
    <mergeCell ref="A14:O14"/>
    <mergeCell ref="N12:O13"/>
    <mergeCell ref="A12:A13"/>
    <mergeCell ref="B12:D13"/>
    <mergeCell ref="F12:F13"/>
    <mergeCell ref="E12:E13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60" workbookViewId="0">
      <selection activeCell="U36" sqref="U36"/>
    </sheetView>
  </sheetViews>
  <sheetFormatPr defaultRowHeight="15" x14ac:dyDescent="0.25"/>
  <sheetData>
    <row r="1" spans="1:17" ht="18.75" x14ac:dyDescent="0.3">
      <c r="A1" s="256" t="s">
        <v>44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8.75" x14ac:dyDescent="0.3">
      <c r="A2" s="12"/>
      <c r="B2" s="12"/>
      <c r="C2" s="12"/>
      <c r="D2" s="12"/>
      <c r="E2" s="12"/>
      <c r="F2" s="38"/>
      <c r="G2" s="38"/>
      <c r="H2" s="38"/>
      <c r="I2" s="38"/>
      <c r="J2" s="38"/>
      <c r="K2" s="38"/>
      <c r="L2" s="38"/>
      <c r="M2" s="38"/>
      <c r="N2" s="38"/>
      <c r="O2" s="12"/>
      <c r="P2" s="12"/>
      <c r="Q2" s="12"/>
    </row>
    <row r="3" spans="1:17" ht="15.75" x14ac:dyDescent="0.25">
      <c r="A3" s="213"/>
      <c r="B3" s="213"/>
      <c r="C3" s="213"/>
      <c r="D3" s="209" t="s">
        <v>52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3"/>
      <c r="Q3" s="213"/>
    </row>
    <row r="4" spans="1:17" ht="15.75" x14ac:dyDescent="0.25">
      <c r="A4" s="11"/>
      <c r="B4" s="11"/>
      <c r="C4" s="11"/>
      <c r="D4" s="210" t="s">
        <v>49</v>
      </c>
      <c r="E4" s="210"/>
      <c r="F4" s="211"/>
      <c r="G4" s="211"/>
      <c r="H4" s="211"/>
      <c r="I4" s="211"/>
      <c r="J4" s="211"/>
      <c r="K4" s="211"/>
      <c r="L4" s="211"/>
      <c r="M4" s="211"/>
      <c r="N4" s="211"/>
      <c r="O4" s="212"/>
      <c r="P4" s="11"/>
      <c r="Q4" s="11"/>
    </row>
    <row r="5" spans="1:17" ht="15.75" x14ac:dyDescent="0.25">
      <c r="A5" s="2"/>
      <c r="B5" s="2"/>
      <c r="C5" s="2"/>
      <c r="D5" s="210" t="s">
        <v>50</v>
      </c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2"/>
      <c r="P5" s="11"/>
      <c r="Q5" s="11"/>
    </row>
    <row r="6" spans="1:17" x14ac:dyDescent="0.25">
      <c r="A6" s="232" t="s">
        <v>11</v>
      </c>
      <c r="B6" s="232"/>
      <c r="C6" s="232"/>
      <c r="D6" s="1"/>
      <c r="E6" s="1"/>
      <c r="F6" s="39"/>
      <c r="G6" s="39"/>
      <c r="H6" s="39"/>
      <c r="I6" s="39"/>
      <c r="J6" s="39"/>
      <c r="K6" s="39"/>
      <c r="L6" s="39"/>
      <c r="M6" s="39"/>
      <c r="N6" s="39"/>
      <c r="O6" s="1"/>
      <c r="P6" s="232"/>
      <c r="Q6" s="232"/>
    </row>
    <row r="7" spans="1:17" ht="15.75" x14ac:dyDescent="0.25">
      <c r="A7" s="242" t="s">
        <v>21</v>
      </c>
      <c r="B7" s="242"/>
      <c r="C7" s="242"/>
      <c r="D7" s="209" t="s">
        <v>45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33"/>
      <c r="Q7" s="233"/>
    </row>
    <row r="8" spans="1:17" ht="15.75" x14ac:dyDescent="0.25">
      <c r="D8" s="209" t="s">
        <v>13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17" x14ac:dyDescent="0.25">
      <c r="A9" s="270"/>
      <c r="B9" s="270"/>
      <c r="C9" s="270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3"/>
      <c r="Q9" s="7"/>
    </row>
    <row r="10" spans="1:17" x14ac:dyDescent="0.25">
      <c r="A10" s="270"/>
      <c r="B10" s="270"/>
      <c r="C10" s="270"/>
      <c r="D10" s="272"/>
      <c r="E10" s="272"/>
      <c r="F10" s="274"/>
      <c r="G10" s="274"/>
      <c r="H10" s="274"/>
      <c r="I10" s="274"/>
      <c r="J10" s="274"/>
      <c r="K10" s="274"/>
      <c r="L10" s="274"/>
      <c r="M10" s="274"/>
      <c r="N10" s="274"/>
      <c r="O10" s="272"/>
      <c r="P10" s="276"/>
      <c r="Q10" s="13"/>
    </row>
    <row r="11" spans="1:17" x14ac:dyDescent="0.25">
      <c r="A11" s="15"/>
      <c r="B11" s="278"/>
      <c r="C11" s="279"/>
      <c r="D11" s="273"/>
      <c r="E11" s="273"/>
      <c r="F11" s="275"/>
      <c r="G11" s="275"/>
      <c r="H11" s="275"/>
      <c r="I11" s="275"/>
      <c r="J11" s="275"/>
      <c r="K11" s="275"/>
      <c r="L11" s="275"/>
      <c r="M11" s="275"/>
      <c r="N11" s="275"/>
      <c r="O11" s="273"/>
      <c r="P11" s="277"/>
      <c r="Q11" s="26"/>
    </row>
    <row r="12" spans="1:17" x14ac:dyDescent="0.25">
      <c r="A12" s="28"/>
      <c r="B12" s="16"/>
      <c r="C12" s="17"/>
      <c r="D12" s="14"/>
      <c r="E12" s="14"/>
      <c r="F12" s="28"/>
      <c r="G12" s="28"/>
      <c r="H12" s="29"/>
      <c r="I12" s="28"/>
      <c r="J12" s="28"/>
      <c r="K12" s="28"/>
      <c r="L12" s="28"/>
      <c r="M12" s="28"/>
      <c r="N12" s="28"/>
      <c r="O12" s="14"/>
      <c r="P12" s="40"/>
      <c r="Q12" s="28"/>
    </row>
    <row r="13" spans="1:17" x14ac:dyDescent="0.25">
      <c r="A13" s="28"/>
      <c r="B13" s="16"/>
      <c r="C13" s="17"/>
      <c r="D13" s="14"/>
      <c r="E13" s="14"/>
      <c r="F13" s="29"/>
      <c r="G13" s="28"/>
      <c r="H13" s="28"/>
      <c r="I13" s="28"/>
      <c r="J13" s="28"/>
      <c r="K13" s="28"/>
      <c r="L13" s="28"/>
      <c r="M13" s="28"/>
      <c r="N13" s="28"/>
      <c r="O13" s="14"/>
      <c r="P13" s="40"/>
      <c r="Q13" s="28"/>
    </row>
    <row r="14" spans="1:17" x14ac:dyDescent="0.25">
      <c r="A14" s="28"/>
      <c r="B14" s="16"/>
      <c r="C14" s="17"/>
      <c r="D14" s="14"/>
      <c r="E14" s="14"/>
      <c r="F14" s="28"/>
      <c r="G14" s="29"/>
      <c r="H14" s="28"/>
      <c r="I14" s="28"/>
      <c r="J14" s="28"/>
      <c r="K14" s="28"/>
      <c r="L14" s="28"/>
      <c r="M14" s="28"/>
      <c r="N14" s="28"/>
      <c r="O14" s="14"/>
      <c r="P14" s="40"/>
      <c r="Q14" s="28"/>
    </row>
    <row r="15" spans="1:17" x14ac:dyDescent="0.25">
      <c r="A15" s="28"/>
      <c r="B15" s="16"/>
      <c r="C15" s="17"/>
      <c r="D15" s="14"/>
      <c r="E15" s="14"/>
      <c r="F15" s="28"/>
      <c r="G15" s="29"/>
      <c r="H15" s="28"/>
      <c r="I15" s="28"/>
      <c r="J15" s="28"/>
      <c r="K15" s="28"/>
      <c r="L15" s="28"/>
      <c r="M15" s="28"/>
      <c r="N15" s="28"/>
      <c r="O15" s="14"/>
      <c r="P15" s="40"/>
      <c r="Q15" s="28"/>
    </row>
    <row r="16" spans="1:17" x14ac:dyDescent="0.25">
      <c r="A16" s="28"/>
      <c r="B16" s="16"/>
      <c r="C16" s="17"/>
      <c r="D16" s="14"/>
      <c r="E16" s="14"/>
      <c r="F16" s="28"/>
      <c r="G16" s="28"/>
      <c r="H16" s="28"/>
      <c r="I16" s="28"/>
      <c r="J16" s="28"/>
      <c r="K16" s="28"/>
      <c r="L16" s="28"/>
      <c r="M16" s="28"/>
      <c r="N16" s="28"/>
      <c r="O16" s="14"/>
      <c r="P16" s="40"/>
      <c r="Q16" s="28"/>
    </row>
    <row r="17" spans="1:17" x14ac:dyDescent="0.25">
      <c r="A17" s="28"/>
      <c r="B17" s="16"/>
      <c r="C17" s="17"/>
      <c r="D17" s="14"/>
      <c r="E17" s="14"/>
      <c r="F17" s="29"/>
      <c r="G17" s="28"/>
      <c r="H17" s="28"/>
      <c r="I17" s="28"/>
      <c r="J17" s="28"/>
      <c r="K17" s="28"/>
      <c r="L17" s="28"/>
      <c r="M17" s="28"/>
      <c r="N17" s="28"/>
      <c r="O17" s="14"/>
      <c r="P17" s="40"/>
      <c r="Q17" s="28"/>
    </row>
    <row r="18" spans="1:17" x14ac:dyDescent="0.25">
      <c r="A18" s="28"/>
      <c r="B18" s="16"/>
      <c r="C18" s="17"/>
      <c r="D18" s="14"/>
      <c r="E18" s="14"/>
      <c r="F18" s="28"/>
      <c r="G18" s="28"/>
      <c r="H18" s="28"/>
      <c r="I18" s="28"/>
      <c r="J18" s="28"/>
      <c r="K18" s="28"/>
      <c r="L18" s="28"/>
      <c r="M18" s="28"/>
      <c r="N18" s="28"/>
      <c r="O18" s="14"/>
      <c r="P18" s="40"/>
      <c r="Q18" s="28"/>
    </row>
    <row r="19" spans="1:17" x14ac:dyDescent="0.25">
      <c r="A19" s="28"/>
      <c r="B19" s="16"/>
      <c r="C19" s="17"/>
      <c r="D19" s="14"/>
      <c r="E19" s="14"/>
      <c r="F19" s="28"/>
      <c r="G19" s="28"/>
      <c r="H19" s="28"/>
      <c r="I19" s="28"/>
      <c r="J19" s="28"/>
      <c r="K19" s="28"/>
      <c r="L19" s="28"/>
      <c r="M19" s="28"/>
      <c r="N19" s="28"/>
      <c r="O19" s="14"/>
      <c r="P19" s="40"/>
      <c r="Q19" s="28"/>
    </row>
    <row r="20" spans="1:17" x14ac:dyDescent="0.25">
      <c r="A20" s="28"/>
      <c r="B20" s="16"/>
      <c r="C20" s="17"/>
      <c r="D20" s="14"/>
      <c r="E20" s="14"/>
      <c r="F20" s="28"/>
      <c r="G20" s="28"/>
      <c r="H20" s="28"/>
      <c r="I20" s="28"/>
      <c r="J20" s="28"/>
      <c r="K20" s="28"/>
      <c r="L20" s="28"/>
      <c r="M20" s="28"/>
      <c r="N20" s="28"/>
      <c r="O20" s="14"/>
      <c r="P20" s="40"/>
      <c r="Q20" s="28"/>
    </row>
    <row r="21" spans="1:17" x14ac:dyDescent="0.25">
      <c r="A21" s="28"/>
      <c r="B21" s="16"/>
      <c r="C21" s="17"/>
      <c r="D21" s="14"/>
      <c r="E21" s="14"/>
      <c r="F21" s="28"/>
      <c r="G21" s="28"/>
      <c r="H21" s="28"/>
      <c r="I21" s="28"/>
      <c r="J21" s="28"/>
      <c r="K21" s="28"/>
      <c r="L21" s="28"/>
      <c r="M21" s="28"/>
      <c r="N21" s="28"/>
      <c r="O21" s="14"/>
      <c r="P21" s="40"/>
      <c r="Q21" s="28"/>
    </row>
    <row r="22" spans="1:17" x14ac:dyDescent="0.25">
      <c r="A22" s="7"/>
      <c r="B22" s="16"/>
      <c r="C22" s="17"/>
      <c r="D22" s="14"/>
      <c r="E22" s="14"/>
      <c r="F22" s="28"/>
      <c r="G22" s="28"/>
      <c r="H22" s="28"/>
      <c r="I22" s="28"/>
      <c r="J22" s="28"/>
      <c r="K22" s="28"/>
      <c r="L22" s="28"/>
      <c r="M22" s="28"/>
      <c r="N22" s="28"/>
      <c r="O22" s="14"/>
      <c r="P22" s="40"/>
      <c r="Q22" s="24"/>
    </row>
    <row r="23" spans="1:17" x14ac:dyDescent="0.25">
      <c r="A23" s="7"/>
      <c r="B23" s="16"/>
      <c r="C23" s="17"/>
      <c r="D23" s="14"/>
      <c r="E23" s="14"/>
      <c r="F23" s="28"/>
      <c r="G23" s="28"/>
      <c r="H23" s="28"/>
      <c r="I23" s="28"/>
      <c r="J23" s="28"/>
      <c r="K23" s="28"/>
      <c r="L23" s="28"/>
      <c r="M23" s="28"/>
      <c r="N23" s="28"/>
      <c r="O23" s="14"/>
      <c r="P23" s="40"/>
      <c r="Q23" s="24"/>
    </row>
    <row r="24" spans="1:17" x14ac:dyDescent="0.25">
      <c r="A24" s="7"/>
      <c r="B24" s="16"/>
      <c r="C24" s="17"/>
      <c r="D24" s="14"/>
      <c r="E24" s="14"/>
      <c r="F24" s="28"/>
      <c r="G24" s="28"/>
      <c r="H24" s="28"/>
      <c r="I24" s="28"/>
      <c r="J24" s="28"/>
      <c r="K24" s="28"/>
      <c r="L24" s="28"/>
      <c r="M24" s="28"/>
      <c r="N24" s="28"/>
      <c r="O24" s="14"/>
      <c r="P24" s="40"/>
      <c r="Q24" s="7"/>
    </row>
    <row r="25" spans="1:17" x14ac:dyDescent="0.25">
      <c r="A25" s="7"/>
      <c r="B25" s="16"/>
      <c r="C25" s="17"/>
      <c r="D25" s="14"/>
      <c r="E25" s="14"/>
      <c r="F25" s="28"/>
      <c r="G25" s="28"/>
      <c r="H25" s="28"/>
      <c r="I25" s="28"/>
      <c r="J25" s="28"/>
      <c r="K25" s="28"/>
      <c r="L25" s="28"/>
      <c r="M25" s="28"/>
      <c r="N25" s="28"/>
      <c r="O25" s="14"/>
      <c r="P25" s="40"/>
      <c r="Q25" s="24"/>
    </row>
    <row r="26" spans="1:17" x14ac:dyDescent="0.25">
      <c r="A26" s="7"/>
      <c r="B26" s="16"/>
      <c r="C26" s="17"/>
      <c r="D26" s="14"/>
      <c r="E26" s="14"/>
      <c r="F26" s="28"/>
      <c r="G26" s="28"/>
      <c r="H26" s="28"/>
      <c r="I26" s="28"/>
      <c r="J26" s="28"/>
      <c r="K26" s="28"/>
      <c r="L26" s="28"/>
      <c r="M26" s="28"/>
      <c r="N26" s="28"/>
      <c r="O26" s="14"/>
      <c r="P26" s="40"/>
      <c r="Q26" s="24"/>
    </row>
    <row r="28" spans="1:17" x14ac:dyDescent="0.25">
      <c r="B28" t="s">
        <v>47</v>
      </c>
      <c r="F28" s="18"/>
      <c r="G28" s="18"/>
      <c r="H28" s="18"/>
      <c r="I28" s="18"/>
      <c r="J28" s="18"/>
      <c r="K28" s="18" t="s">
        <v>70</v>
      </c>
      <c r="L28" s="18"/>
      <c r="M28" s="18"/>
      <c r="N28" s="18"/>
    </row>
  </sheetData>
  <mergeCells count="30">
    <mergeCell ref="P10:P11"/>
    <mergeCell ref="B11:C11"/>
    <mergeCell ref="J10:J11"/>
    <mergeCell ref="K10:K11"/>
    <mergeCell ref="L10:L11"/>
    <mergeCell ref="M10:M11"/>
    <mergeCell ref="N10:N11"/>
    <mergeCell ref="O10:O11"/>
    <mergeCell ref="A9:A10"/>
    <mergeCell ref="B9:C10"/>
    <mergeCell ref="D9:K9"/>
    <mergeCell ref="L9:O9"/>
    <mergeCell ref="D10:D11"/>
    <mergeCell ref="E10:E11"/>
    <mergeCell ref="F10:F11"/>
    <mergeCell ref="G10:G11"/>
    <mergeCell ref="H10:H11"/>
    <mergeCell ref="I10:I11"/>
    <mergeCell ref="D8:O8"/>
    <mergeCell ref="A1:Q1"/>
    <mergeCell ref="A3:C3"/>
    <mergeCell ref="D3:O3"/>
    <mergeCell ref="P3:Q3"/>
    <mergeCell ref="D4:O4"/>
    <mergeCell ref="D5:O5"/>
    <mergeCell ref="A6:C6"/>
    <mergeCell ref="P6:Q6"/>
    <mergeCell ref="A7:C7"/>
    <mergeCell ref="D7:O7"/>
    <mergeCell ref="P7:Q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="60" workbookViewId="0">
      <selection activeCell="Q13" sqref="Q13"/>
    </sheetView>
  </sheetViews>
  <sheetFormatPr defaultRowHeight="15" x14ac:dyDescent="0.25"/>
  <sheetData>
    <row r="1" spans="1:17" ht="18.75" x14ac:dyDescent="0.3">
      <c r="A1" s="256" t="s">
        <v>44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17" ht="18.75" x14ac:dyDescent="0.3">
      <c r="A2" s="12"/>
      <c r="B2" s="12"/>
      <c r="C2" s="12"/>
      <c r="D2" s="12"/>
      <c r="E2" s="12"/>
      <c r="F2" s="38"/>
      <c r="G2" s="38"/>
      <c r="H2" s="38"/>
      <c r="I2" s="38"/>
      <c r="J2" s="38"/>
      <c r="K2" s="38"/>
      <c r="L2" s="38"/>
      <c r="M2" s="38"/>
      <c r="N2" s="38"/>
      <c r="O2" s="12"/>
      <c r="P2" s="12"/>
      <c r="Q2" s="12"/>
    </row>
    <row r="3" spans="1:17" ht="15.75" x14ac:dyDescent="0.25">
      <c r="A3" s="213"/>
      <c r="B3" s="213"/>
      <c r="C3" s="213"/>
      <c r="D3" s="209" t="s">
        <v>52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3"/>
      <c r="Q3" s="213"/>
    </row>
    <row r="4" spans="1:17" ht="15.75" x14ac:dyDescent="0.25">
      <c r="A4" s="11"/>
      <c r="B4" s="11"/>
      <c r="C4" s="11"/>
      <c r="D4" s="210" t="s">
        <v>49</v>
      </c>
      <c r="E4" s="210"/>
      <c r="F4" s="211"/>
      <c r="G4" s="211"/>
      <c r="H4" s="211"/>
      <c r="I4" s="211"/>
      <c r="J4" s="211"/>
      <c r="K4" s="211"/>
      <c r="L4" s="211"/>
      <c r="M4" s="211"/>
      <c r="N4" s="211"/>
      <c r="O4" s="212"/>
      <c r="P4" s="11"/>
      <c r="Q4" s="11"/>
    </row>
    <row r="5" spans="1:17" ht="15.75" x14ac:dyDescent="0.25">
      <c r="A5" s="2"/>
      <c r="B5" s="2"/>
      <c r="C5" s="2"/>
      <c r="D5" s="210" t="s">
        <v>50</v>
      </c>
      <c r="E5" s="210"/>
      <c r="F5" s="211"/>
      <c r="G5" s="211"/>
      <c r="H5" s="211"/>
      <c r="I5" s="211"/>
      <c r="J5" s="211"/>
      <c r="K5" s="211"/>
      <c r="L5" s="211"/>
      <c r="M5" s="211"/>
      <c r="N5" s="211"/>
      <c r="O5" s="212"/>
      <c r="P5" s="11"/>
      <c r="Q5" s="11"/>
    </row>
    <row r="6" spans="1:17" x14ac:dyDescent="0.25">
      <c r="A6" s="232" t="s">
        <v>11</v>
      </c>
      <c r="B6" s="232"/>
      <c r="C6" s="232"/>
      <c r="D6" s="1"/>
      <c r="E6" s="1"/>
      <c r="F6" s="39"/>
      <c r="G6" s="39"/>
      <c r="H6" s="39"/>
      <c r="I6" s="39"/>
      <c r="J6" s="39"/>
      <c r="K6" s="39"/>
      <c r="L6" s="39"/>
      <c r="M6" s="39"/>
      <c r="N6" s="39"/>
      <c r="O6" s="1"/>
      <c r="P6" s="232"/>
      <c r="Q6" s="232"/>
    </row>
    <row r="7" spans="1:17" ht="15.75" x14ac:dyDescent="0.25">
      <c r="A7" s="242" t="s">
        <v>21</v>
      </c>
      <c r="B7" s="242"/>
      <c r="C7" s="242"/>
      <c r="D7" s="209" t="s">
        <v>45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33"/>
      <c r="Q7" s="233"/>
    </row>
    <row r="8" spans="1:17" ht="15.75" x14ac:dyDescent="0.25">
      <c r="D8" s="209" t="s">
        <v>13</v>
      </c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10" spans="1:17" x14ac:dyDescent="0.25">
      <c r="A10" s="7"/>
      <c r="B10" s="280" t="s">
        <v>46</v>
      </c>
      <c r="C10" s="281"/>
      <c r="D10" s="29">
        <v>63</v>
      </c>
      <c r="E10" s="29">
        <v>68</v>
      </c>
      <c r="F10" s="29">
        <v>73</v>
      </c>
      <c r="G10" s="29">
        <v>78</v>
      </c>
      <c r="H10" s="29">
        <v>85</v>
      </c>
      <c r="I10" s="29">
        <v>95</v>
      </c>
      <c r="J10" s="29">
        <v>105</v>
      </c>
      <c r="K10" s="29" t="s">
        <v>17</v>
      </c>
      <c r="L10" s="29">
        <v>58</v>
      </c>
      <c r="M10" s="29">
        <v>63</v>
      </c>
      <c r="N10" s="29">
        <v>68</v>
      </c>
      <c r="O10" s="29">
        <v>68</v>
      </c>
      <c r="P10" s="27" t="s">
        <v>42</v>
      </c>
      <c r="Q10" s="25" t="s">
        <v>14</v>
      </c>
    </row>
    <row r="11" spans="1:17" x14ac:dyDescent="0.25">
      <c r="A11" s="28">
        <v>1</v>
      </c>
      <c r="B11" s="16" t="s">
        <v>30</v>
      </c>
      <c r="C11" s="17"/>
      <c r="D11" s="14">
        <v>2</v>
      </c>
      <c r="E11" s="14"/>
      <c r="F11" s="28">
        <v>2</v>
      </c>
      <c r="G11" s="28">
        <v>2</v>
      </c>
      <c r="H11" s="28"/>
      <c r="I11" s="28"/>
      <c r="J11" s="28"/>
      <c r="K11" s="28"/>
      <c r="L11" s="28">
        <v>4</v>
      </c>
      <c r="M11" s="28"/>
      <c r="N11" s="28"/>
      <c r="O11" s="14">
        <v>4</v>
      </c>
      <c r="P11" s="40">
        <v>14</v>
      </c>
      <c r="Q11" s="28">
        <v>1</v>
      </c>
    </row>
    <row r="12" spans="1:17" x14ac:dyDescent="0.25">
      <c r="A12" s="28">
        <v>2</v>
      </c>
      <c r="B12" s="16" t="s">
        <v>23</v>
      </c>
      <c r="C12" s="17"/>
      <c r="D12" s="14"/>
      <c r="E12" s="14">
        <v>5</v>
      </c>
      <c r="F12" s="28"/>
      <c r="G12" s="28"/>
      <c r="H12" s="29">
        <v>8</v>
      </c>
      <c r="I12" s="28">
        <v>6</v>
      </c>
      <c r="J12" s="28"/>
      <c r="K12" s="28">
        <v>1</v>
      </c>
      <c r="L12" s="28"/>
      <c r="M12" s="28">
        <v>2</v>
      </c>
      <c r="N12" s="28">
        <v>6</v>
      </c>
      <c r="O12" s="14"/>
      <c r="P12" s="40">
        <v>20</v>
      </c>
      <c r="Q12" s="28">
        <v>2</v>
      </c>
    </row>
    <row r="13" spans="1:17" x14ac:dyDescent="0.25">
      <c r="A13" s="28">
        <v>3</v>
      </c>
      <c r="B13" s="16" t="s">
        <v>28</v>
      </c>
      <c r="C13" s="17"/>
      <c r="D13" s="14"/>
      <c r="E13" s="14"/>
      <c r="F13" s="28">
        <v>7</v>
      </c>
      <c r="G13" s="28"/>
      <c r="H13" s="28"/>
      <c r="I13" s="28">
        <v>4</v>
      </c>
      <c r="J13" s="28">
        <v>1</v>
      </c>
      <c r="K13" s="28"/>
      <c r="L13" s="28"/>
      <c r="M13" s="28">
        <v>6</v>
      </c>
      <c r="N13" s="28"/>
      <c r="O13" s="14">
        <v>3</v>
      </c>
      <c r="P13" s="40">
        <v>21</v>
      </c>
      <c r="Q13" s="28">
        <v>3</v>
      </c>
    </row>
    <row r="14" spans="1:17" x14ac:dyDescent="0.25">
      <c r="A14" s="28">
        <v>4</v>
      </c>
      <c r="B14" s="16" t="s">
        <v>24</v>
      </c>
      <c r="C14" s="17"/>
      <c r="D14" s="14">
        <v>5</v>
      </c>
      <c r="E14" s="29">
        <v>7</v>
      </c>
      <c r="F14" s="28">
        <v>3</v>
      </c>
      <c r="G14" s="28">
        <v>7</v>
      </c>
      <c r="H14" s="28"/>
      <c r="I14" s="28"/>
      <c r="J14" s="28"/>
      <c r="K14" s="28"/>
      <c r="L14" s="28">
        <v>2</v>
      </c>
      <c r="M14" s="28"/>
      <c r="N14" s="28"/>
      <c r="O14" s="14">
        <v>5</v>
      </c>
      <c r="P14" s="40">
        <v>22</v>
      </c>
      <c r="Q14" s="28">
        <v>4</v>
      </c>
    </row>
    <row r="15" spans="1:17" x14ac:dyDescent="0.25">
      <c r="A15" s="28">
        <v>5</v>
      </c>
      <c r="B15" s="16" t="s">
        <v>37</v>
      </c>
      <c r="C15" s="17"/>
      <c r="D15" s="14">
        <v>4</v>
      </c>
      <c r="E15" s="14"/>
      <c r="F15" s="28"/>
      <c r="G15" s="28"/>
      <c r="H15" s="28"/>
      <c r="I15" s="28">
        <v>8</v>
      </c>
      <c r="J15" s="28">
        <v>5</v>
      </c>
      <c r="K15" s="28"/>
      <c r="L15" s="28">
        <v>3</v>
      </c>
      <c r="M15" s="29">
        <v>9</v>
      </c>
      <c r="N15" s="28">
        <v>3</v>
      </c>
      <c r="O15" s="14"/>
      <c r="P15" s="41">
        <v>23</v>
      </c>
      <c r="Q15" s="28">
        <v>5</v>
      </c>
    </row>
    <row r="16" spans="1:17" x14ac:dyDescent="0.25">
      <c r="A16" s="28">
        <v>6</v>
      </c>
      <c r="B16" s="16" t="s">
        <v>38</v>
      </c>
      <c r="C16" s="17"/>
      <c r="D16" s="14"/>
      <c r="E16" s="14">
        <v>2</v>
      </c>
      <c r="F16" s="28">
        <v>5</v>
      </c>
      <c r="G16" s="28"/>
      <c r="H16" s="28"/>
      <c r="I16" s="29">
        <v>10</v>
      </c>
      <c r="J16" s="28"/>
      <c r="K16" s="28">
        <v>5</v>
      </c>
      <c r="L16" s="28">
        <v>7</v>
      </c>
      <c r="M16" s="28"/>
      <c r="N16" s="28"/>
      <c r="O16" s="14">
        <v>6</v>
      </c>
      <c r="P16" s="40">
        <v>25</v>
      </c>
      <c r="Q16" s="28">
        <v>6</v>
      </c>
    </row>
    <row r="17" spans="1:17" x14ac:dyDescent="0.25">
      <c r="A17" s="28">
        <v>7</v>
      </c>
      <c r="B17" s="16" t="s">
        <v>34</v>
      </c>
      <c r="C17" s="17"/>
      <c r="D17" s="14"/>
      <c r="E17" s="14">
        <v>6</v>
      </c>
      <c r="F17" s="28">
        <v>6</v>
      </c>
      <c r="G17" s="28">
        <v>3</v>
      </c>
      <c r="H17" s="28"/>
      <c r="I17" s="28"/>
      <c r="J17" s="28"/>
      <c r="K17" s="28"/>
      <c r="L17" s="28"/>
      <c r="M17" s="28"/>
      <c r="N17" s="28">
        <v>5</v>
      </c>
      <c r="O17" s="14">
        <v>8</v>
      </c>
      <c r="P17" s="40">
        <v>28</v>
      </c>
      <c r="Q17" s="28">
        <v>7</v>
      </c>
    </row>
    <row r="18" spans="1:17" x14ac:dyDescent="0.25">
      <c r="A18" s="28">
        <v>8</v>
      </c>
      <c r="B18" s="16" t="s">
        <v>33</v>
      </c>
      <c r="C18" s="17"/>
      <c r="D18" s="14"/>
      <c r="E18" s="14"/>
      <c r="F18" s="28"/>
      <c r="G18" s="28"/>
      <c r="H18" s="28">
        <v>6</v>
      </c>
      <c r="I18" s="28">
        <v>9</v>
      </c>
      <c r="J18" s="28">
        <v>4</v>
      </c>
      <c r="K18" s="28"/>
      <c r="L18" s="28"/>
      <c r="M18" s="28">
        <v>7</v>
      </c>
      <c r="N18" s="28"/>
      <c r="O18" s="14">
        <v>9</v>
      </c>
      <c r="P18" s="40">
        <v>35</v>
      </c>
      <c r="Q18" s="28">
        <v>8</v>
      </c>
    </row>
    <row r="19" spans="1:17" x14ac:dyDescent="0.25">
      <c r="A19" s="7"/>
      <c r="B19" s="16" t="s">
        <v>22</v>
      </c>
      <c r="C19" s="17"/>
      <c r="D19" s="14"/>
      <c r="E19" s="14"/>
      <c r="F19" s="28"/>
      <c r="G19" s="28"/>
      <c r="H19" s="28"/>
      <c r="I19" s="28"/>
      <c r="J19" s="28"/>
      <c r="K19" s="28"/>
      <c r="L19" s="28"/>
      <c r="M19" s="28"/>
      <c r="N19" s="28"/>
      <c r="O19" s="14"/>
      <c r="P19" s="40"/>
      <c r="Q19" s="14"/>
    </row>
    <row r="20" spans="1:17" x14ac:dyDescent="0.25">
      <c r="A20" s="7"/>
      <c r="B20" s="16" t="s">
        <v>25</v>
      </c>
      <c r="C20" s="17"/>
      <c r="D20" s="14"/>
      <c r="E20" s="14"/>
      <c r="F20" s="28"/>
      <c r="G20" s="28"/>
      <c r="H20" s="28"/>
      <c r="I20" s="28"/>
      <c r="J20" s="28"/>
      <c r="K20" s="28"/>
      <c r="L20" s="28"/>
      <c r="M20" s="28"/>
      <c r="N20" s="28"/>
      <c r="O20" s="14"/>
      <c r="P20" s="40"/>
      <c r="Q20" s="7"/>
    </row>
    <row r="21" spans="1:17" x14ac:dyDescent="0.25">
      <c r="A21" s="7"/>
      <c r="B21" s="16" t="s">
        <v>26</v>
      </c>
      <c r="C21" s="17"/>
      <c r="D21" s="14"/>
      <c r="E21" s="14"/>
      <c r="F21" s="28"/>
      <c r="G21" s="28"/>
      <c r="H21" s="28"/>
      <c r="I21" s="28"/>
      <c r="J21" s="28"/>
      <c r="K21" s="28"/>
      <c r="L21" s="28"/>
      <c r="M21" s="28"/>
      <c r="N21" s="28"/>
      <c r="O21" s="14"/>
      <c r="P21" s="40"/>
      <c r="Q21" s="7"/>
    </row>
    <row r="22" spans="1:17" x14ac:dyDescent="0.25">
      <c r="A22" s="7"/>
      <c r="B22" s="16" t="s">
        <v>27</v>
      </c>
      <c r="C22" s="17"/>
      <c r="D22" s="14"/>
      <c r="E22" s="14"/>
      <c r="F22" s="28"/>
      <c r="G22" s="28"/>
      <c r="H22" s="28"/>
      <c r="I22" s="28"/>
      <c r="J22" s="28"/>
      <c r="K22" s="28"/>
      <c r="L22" s="28"/>
      <c r="M22" s="28"/>
      <c r="N22" s="28"/>
      <c r="O22" s="14"/>
      <c r="P22" s="40"/>
      <c r="Q22" s="7"/>
    </row>
    <row r="23" spans="1:17" x14ac:dyDescent="0.25">
      <c r="A23" s="7"/>
      <c r="B23" s="16" t="s">
        <v>29</v>
      </c>
      <c r="C23" s="17"/>
      <c r="D23" s="14"/>
      <c r="E23" s="14"/>
      <c r="F23" s="28"/>
      <c r="G23" s="28"/>
      <c r="H23" s="28"/>
      <c r="I23" s="28"/>
      <c r="J23" s="28"/>
      <c r="K23" s="28"/>
      <c r="L23" s="28"/>
      <c r="M23" s="28"/>
      <c r="N23" s="28"/>
      <c r="O23" s="14"/>
      <c r="P23" s="40"/>
      <c r="Q23" s="7"/>
    </row>
    <row r="24" spans="1:17" x14ac:dyDescent="0.25">
      <c r="A24" s="7"/>
      <c r="B24" s="16" t="s">
        <v>32</v>
      </c>
      <c r="C24" s="17"/>
      <c r="D24" s="14"/>
      <c r="E24" s="14"/>
      <c r="F24" s="28"/>
      <c r="G24" s="28"/>
      <c r="H24" s="28"/>
      <c r="I24" s="28"/>
      <c r="J24" s="28"/>
      <c r="K24" s="28"/>
      <c r="L24" s="28"/>
      <c r="M24" s="28"/>
      <c r="N24" s="28"/>
      <c r="O24" s="14"/>
      <c r="P24" s="40"/>
      <c r="Q24" s="7"/>
    </row>
    <row r="25" spans="1:17" x14ac:dyDescent="0.25">
      <c r="A25" s="7"/>
      <c r="B25" s="16" t="s">
        <v>35</v>
      </c>
      <c r="C25" s="17"/>
      <c r="D25" s="14"/>
      <c r="E25" s="14"/>
      <c r="F25" s="28"/>
      <c r="G25" s="28"/>
      <c r="H25" s="28"/>
      <c r="I25" s="28"/>
      <c r="J25" s="28"/>
      <c r="K25" s="28"/>
      <c r="L25" s="28"/>
      <c r="M25" s="28"/>
      <c r="N25" s="28"/>
      <c r="O25" s="14"/>
      <c r="P25" s="14"/>
      <c r="Q25" s="7"/>
    </row>
    <row r="26" spans="1:17" x14ac:dyDescent="0.25">
      <c r="A26" s="7"/>
      <c r="B26" s="16" t="s">
        <v>36</v>
      </c>
      <c r="C26" s="17"/>
      <c r="D26" s="14"/>
      <c r="E26" s="14"/>
      <c r="F26" s="28"/>
      <c r="G26" s="28"/>
      <c r="H26" s="28"/>
      <c r="I26" s="28"/>
      <c r="J26" s="28"/>
      <c r="K26" s="28"/>
      <c r="L26" s="28"/>
      <c r="M26" s="28"/>
      <c r="N26" s="28"/>
      <c r="O26" s="14"/>
      <c r="P26" s="40"/>
      <c r="Q26" s="7"/>
    </row>
    <row r="27" spans="1:17" x14ac:dyDescent="0.25">
      <c r="A27" s="7"/>
      <c r="B27" s="16" t="s">
        <v>39</v>
      </c>
      <c r="C27" s="17"/>
      <c r="D27" s="14"/>
      <c r="E27" s="14"/>
      <c r="F27" s="28"/>
      <c r="G27" s="28"/>
      <c r="H27" s="28"/>
      <c r="I27" s="28"/>
      <c r="J27" s="28"/>
      <c r="K27" s="28"/>
      <c r="L27" s="28"/>
      <c r="M27" s="28"/>
      <c r="N27" s="28"/>
      <c r="O27" s="14"/>
      <c r="P27" s="40"/>
      <c r="Q27" s="7"/>
    </row>
    <row r="28" spans="1:17" x14ac:dyDescent="0.25">
      <c r="A28" s="7"/>
      <c r="B28" s="16" t="s">
        <v>40</v>
      </c>
      <c r="C28" s="17"/>
      <c r="D28" s="14"/>
      <c r="E28" s="14"/>
      <c r="F28" s="28"/>
      <c r="G28" s="28"/>
      <c r="H28" s="28"/>
      <c r="I28" s="28"/>
      <c r="J28" s="28"/>
      <c r="K28" s="28"/>
      <c r="L28" s="28"/>
      <c r="M28" s="28"/>
      <c r="N28" s="28"/>
      <c r="O28" s="14"/>
      <c r="P28" s="40"/>
      <c r="Q28" s="7"/>
    </row>
    <row r="29" spans="1:17" x14ac:dyDescent="0.25">
      <c r="A29" s="7"/>
      <c r="B29" s="16" t="s">
        <v>41</v>
      </c>
      <c r="C29" s="17"/>
      <c r="D29" s="14"/>
      <c r="E29" s="14"/>
      <c r="F29" s="28"/>
      <c r="G29" s="28"/>
      <c r="H29" s="28"/>
      <c r="I29" s="28"/>
      <c r="J29" s="28"/>
      <c r="K29" s="28"/>
      <c r="L29" s="28"/>
      <c r="M29" s="28"/>
      <c r="N29" s="28"/>
      <c r="O29" s="14"/>
      <c r="P29" s="40"/>
      <c r="Q29" s="7"/>
    </row>
    <row r="31" spans="1:17" x14ac:dyDescent="0.25">
      <c r="B31" t="s">
        <v>47</v>
      </c>
      <c r="F31" s="18"/>
      <c r="G31" s="18"/>
      <c r="H31" s="18"/>
      <c r="I31" s="18"/>
      <c r="J31" s="18"/>
      <c r="K31" s="18" t="s">
        <v>70</v>
      </c>
      <c r="L31" s="18"/>
      <c r="M31" s="18"/>
      <c r="N31" s="18"/>
    </row>
  </sheetData>
  <mergeCells count="13">
    <mergeCell ref="B10:C10"/>
    <mergeCell ref="A6:C6"/>
    <mergeCell ref="P6:Q6"/>
    <mergeCell ref="A7:C7"/>
    <mergeCell ref="D7:O7"/>
    <mergeCell ref="P7:Q7"/>
    <mergeCell ref="D8:O8"/>
    <mergeCell ref="D5:O5"/>
    <mergeCell ref="A1:Q1"/>
    <mergeCell ref="A3:C3"/>
    <mergeCell ref="D3:O3"/>
    <mergeCell ref="P3:Q3"/>
    <mergeCell ref="D4:O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ДБ до 63</vt:lpstr>
      <vt:lpstr>ДБ до 68</vt:lpstr>
      <vt:lpstr>ДБ до 73</vt:lpstr>
      <vt:lpstr>ДБ до 78</vt:lpstr>
      <vt:lpstr>ДБ до 85</vt:lpstr>
      <vt:lpstr>ДБ до 95 </vt:lpstr>
      <vt:lpstr>ДБ 95+ </vt:lpstr>
      <vt:lpstr>Призёры</vt:lpstr>
      <vt:lpstr>Р до 63</vt:lpstr>
      <vt:lpstr>Р  63+</vt:lpstr>
      <vt:lpstr>команды</vt:lpstr>
      <vt:lpstr>Муж (1)</vt:lpstr>
      <vt:lpstr>Муж (2)</vt:lpstr>
      <vt:lpstr>Жен</vt:lpstr>
      <vt:lpstr>Лист1</vt:lpstr>
      <vt:lpstr>Лист2</vt:lpstr>
      <vt:lpstr>Призёры!Область_печати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я</cp:lastModifiedBy>
  <cp:lastPrinted>2017-07-02T05:45:02Z</cp:lastPrinted>
  <dcterms:created xsi:type="dcterms:W3CDTF">2017-02-15T06:23:03Z</dcterms:created>
  <dcterms:modified xsi:type="dcterms:W3CDTF">2017-07-02T06:19:56Z</dcterms:modified>
</cp:coreProperties>
</file>